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580" activeTab="1"/>
  </bookViews>
  <sheets>
    <sheet name="CZĘŚĆ nr 1 " sheetId="5" r:id="rId1"/>
    <sheet name="CZĘŚĆ nr 2" sheetId="8" r:id="rId2"/>
  </sheets>
  <calcPr calcId="145621"/>
</workbook>
</file>

<file path=xl/calcChain.xml><?xml version="1.0" encoding="utf-8"?>
<calcChain xmlns="http://schemas.openxmlformats.org/spreadsheetml/2006/main">
  <c r="K29" i="8" l="1"/>
  <c r="M29" i="8" s="1"/>
  <c r="N29" i="8" s="1"/>
  <c r="K25" i="8"/>
  <c r="K33" i="8"/>
  <c r="M33" i="8"/>
  <c r="K21" i="8"/>
  <c r="M21" i="8"/>
  <c r="N21" i="8" s="1"/>
  <c r="K17" i="8"/>
  <c r="M17" i="8" s="1"/>
  <c r="K31" i="5"/>
  <c r="M31" i="5" s="1"/>
  <c r="N31" i="5" s="1"/>
  <c r="K30" i="5"/>
  <c r="M30" i="5" s="1"/>
  <c r="N30" i="5" s="1"/>
  <c r="K26" i="5"/>
  <c r="M26" i="5" s="1"/>
  <c r="K25" i="5"/>
  <c r="M25" i="5" s="1"/>
  <c r="N25" i="5" s="1"/>
  <c r="K22" i="5"/>
  <c r="M22" i="5" s="1"/>
  <c r="N22" i="5" s="1"/>
  <c r="K20" i="5"/>
  <c r="M20" i="5" s="1"/>
  <c r="N20" i="5" s="1"/>
  <c r="K32" i="5"/>
  <c r="M32" i="5" s="1"/>
  <c r="N32" i="5" s="1"/>
  <c r="K17" i="5"/>
  <c r="M17" i="5" s="1"/>
  <c r="N17" i="5" s="1"/>
  <c r="K15" i="5"/>
  <c r="M15" i="5" s="1"/>
  <c r="N15" i="5" s="1"/>
  <c r="K7" i="5"/>
  <c r="M7" i="5" s="1"/>
  <c r="K19" i="5"/>
  <c r="M19" i="5" s="1"/>
  <c r="N19" i="5" s="1"/>
  <c r="K18" i="8"/>
  <c r="M18" i="8"/>
  <c r="N18" i="8" s="1"/>
  <c r="K16" i="8"/>
  <c r="N16" i="8" s="1"/>
  <c r="M16" i="8"/>
  <c r="K13" i="8"/>
  <c r="K9" i="8"/>
  <c r="N9" i="8"/>
  <c r="M9" i="8"/>
  <c r="K7" i="8"/>
  <c r="N7" i="8" s="1"/>
  <c r="M7" i="8"/>
  <c r="K24" i="5"/>
  <c r="M24" i="5" s="1"/>
  <c r="N24" i="5" s="1"/>
  <c r="K11" i="5"/>
  <c r="M11" i="5"/>
  <c r="M25" i="8"/>
  <c r="N25" i="8" s="1"/>
  <c r="M13" i="8"/>
  <c r="N13" i="8" s="1"/>
  <c r="N33" i="8"/>
  <c r="K34" i="8"/>
  <c r="K33" i="5" l="1"/>
  <c r="N11" i="5"/>
  <c r="N26" i="5"/>
  <c r="N17" i="8"/>
  <c r="M34" i="8"/>
  <c r="N34" i="8"/>
  <c r="M33" i="5"/>
  <c r="N7" i="5"/>
  <c r="N33" i="5" l="1"/>
</calcChain>
</file>

<file path=xl/sharedStrings.xml><?xml version="1.0" encoding="utf-8"?>
<sst xmlns="http://schemas.openxmlformats.org/spreadsheetml/2006/main" count="181" uniqueCount="126">
  <si>
    <t>Lp</t>
  </si>
  <si>
    <t>Przeznaczenie preparatu</t>
  </si>
  <si>
    <t>Substancja czynna</t>
  </si>
  <si>
    <t>Opakowanie</t>
  </si>
  <si>
    <t>Cena</t>
  </si>
  <si>
    <t>netto</t>
  </si>
  <si>
    <t>(poz. 8x9)</t>
  </si>
  <si>
    <t xml:space="preserve">VAT </t>
  </si>
  <si>
    <t>(w %)</t>
  </si>
  <si>
    <t>VAT</t>
  </si>
  <si>
    <t>brutto</t>
  </si>
  <si>
    <t>Rodzaj</t>
  </si>
  <si>
    <t>Poj.</t>
  </si>
  <si>
    <t>Ilość</t>
  </si>
  <si>
    <t xml:space="preserve">szt. </t>
  </si>
  <si>
    <t>1.</t>
  </si>
  <si>
    <t>butelka z atomizerem</t>
  </si>
  <si>
    <t>250 ml</t>
  </si>
  <si>
    <t>butelka</t>
  </si>
  <si>
    <t>1 l</t>
  </si>
  <si>
    <t>2.</t>
  </si>
  <si>
    <t>butelka z atomize – rem</t>
  </si>
  <si>
    <t>RAZEM</t>
  </si>
  <si>
    <t>5 l</t>
  </si>
  <si>
    <t>3.</t>
  </si>
  <si>
    <t>kanister z pompką dozującą</t>
  </si>
  <si>
    <t>Tabletki</t>
  </si>
  <si>
    <t>200 tabl.</t>
  </si>
  <si>
    <t>Nazwa zaproponowanego preparatu, numer katalogowy</t>
  </si>
  <si>
    <t>Parametry użytkowe (czas ekspozycji, zakres działania)</t>
  </si>
  <si>
    <t>(poz. 6x7)</t>
  </si>
  <si>
    <t>(poz. 8+10)</t>
  </si>
  <si>
    <t>flow pack z plastikowym zamknięciem</t>
  </si>
  <si>
    <t>z pozycji</t>
  </si>
  <si>
    <t>dla każdej</t>
  </si>
  <si>
    <t>całkowita netto</t>
  </si>
  <si>
    <t>podatku</t>
  </si>
  <si>
    <t>Stawka</t>
  </si>
  <si>
    <t>Wartość</t>
  </si>
  <si>
    <t>jedno-</t>
  </si>
  <si>
    <t>stkowa</t>
  </si>
  <si>
    <t>ogółem</t>
  </si>
  <si>
    <t>Cena całkowita</t>
  </si>
  <si>
    <t xml:space="preserve">Stawka </t>
  </si>
  <si>
    <t>750 ml</t>
  </si>
  <si>
    <t>butelka z pompką</t>
  </si>
  <si>
    <t>100 chusteczek</t>
  </si>
  <si>
    <t>42 chusteczki</t>
  </si>
  <si>
    <t xml:space="preserve">flow pack </t>
  </si>
  <si>
    <t>flow pack</t>
  </si>
  <si>
    <t>40 g</t>
  </si>
  <si>
    <t>saszetka</t>
  </si>
  <si>
    <t>Bezbarwny preparat alkoholowy do dezynfekcji skóry pacjenta przed zabiegami operacyjnymi, cewnikowaniem żył, pobieraniem krwi oraz płynów ustrojowych, zastrzykami, punkcjami, biopsjami, opatrywaniem ran, zdejmowaniem szwów (wskazania potwierdzone w ChPL)</t>
  </si>
  <si>
    <t>Trójenzymatyczny preparat dezynfekcyjno myjący, rozpuszczajacy albuminy, glikogen i trójglicerydy, do dezynfekcji i mycia zanieczyszczonych substancjami organicznymi narzędzi i sprzętu medycznego wykonanego ze stopów różnych metali w tym aluminium. Możliwość stosowania w myjkach ultradźwiękowych. Formuła bez chloru na bazie czwartorzędowych związkow amonowych (propionian), nie powoduje korozji materiałów.</t>
  </si>
  <si>
    <t xml:space="preserve">butelka </t>
  </si>
  <si>
    <t xml:space="preserve">350 ml </t>
  </si>
  <si>
    <t>Preparat przeznaczony do krótkich zabiegów antyseptycznych związanych z raną, błoną śluzową i graniczącą z nią skórą, przed zabiegami diagnostycznymi i operacyjnymi. Dobrze tolerowany przez skórę i błony śluzowe, nie powodując jej podrażnienia, bezbarwny.</t>
  </si>
  <si>
    <t>500 ml</t>
  </si>
  <si>
    <t>Syntetyczny preparat myjący przeznaczony do higienicznego i chirurgicznego mycia rąk. Wartość pH 4,8 - 5,2, zawierające w składzie kwas cytrynowy. Ususwający pozostałości po maściach. Zawierający APG oraz składniki natłuszczające. Niezawierający mydła. Preparat barwiony w celu odróżnienia od preparatu dezynfekcjynego. Opakowanie pasujące do dozowników typu Dermados</t>
  </si>
  <si>
    <t xml:space="preserve">1. </t>
  </si>
  <si>
    <t xml:space="preserve">2. </t>
  </si>
  <si>
    <t>4.</t>
  </si>
  <si>
    <t>Preparat do higienicznej i chirurgicznej dezynfekcji rąk zgodnie z normą EN 1500 w czasie 30 sekund oraz normą EN12791 w czasie 90 sekund, zawierający w swoim składzie substancje pielęgnacyjne: gliceryna, pantenol i witamina E. Preparat gotowy do użycia. Opakowanie 0,5 l (bez pompki) dostosowane do dozowników typu Dermados.</t>
  </si>
  <si>
    <t xml:space="preserve">6. </t>
  </si>
  <si>
    <t>8.</t>
  </si>
  <si>
    <t>10.</t>
  </si>
  <si>
    <t>11.</t>
  </si>
  <si>
    <t>30 ml</t>
  </si>
  <si>
    <t>5.</t>
  </si>
  <si>
    <t>7.</t>
  </si>
  <si>
    <t>9.</t>
  </si>
  <si>
    <t>* Do pozycji nr 6 - Zamawiajacy będzie wymagał dostarczenia 200 szt.  uchwytów z hakiem na łóżko szpitalne.</t>
  </si>
  <si>
    <t>tuba</t>
  </si>
  <si>
    <t>50 chusteczek</t>
  </si>
  <si>
    <t>Sterylny, gotowy do użycia żel służący do irygacji, czyszczenia, nawilżania ran ostrych, przewlekłych jak i oparzeniowych I-II stopnia; bezzapachowy, zawierający poliheksanidynę i betainę; bez zawartości dodatkowych substancji czynnych takoch jak jodopowidon, dichlorowodorek oktenidyny. Minimalizujący ból, fetor oraz stabilizujący pH w ranie na poziomie fizjologicznym. Wykazujący skuteczność bójczą wobec szczepów wielolekoopornych. Możliwość stosowania w terapii podciśnieniowej, w połączeniu z opatrunkami srebrowymi. Wyrób medyczny klasy III</t>
  </si>
  <si>
    <t>Preparat w postaci żelu do higienicznej i chirurgicznej dezynfekcji rąk, o zawartości alkoholu etylowego min. 80 g w 100 g produktu, zawierający substancje pielęgnujące typu bisabolol. Preparat nie może zawierać pochodnych fenolowych, jodu oraz jego związków. Spektrum działania: zgodnie z normą EN 1500 - max. 30 sek. - 3 ml oraz EN 12791 - max. 90 sek., skuteczność bójcza wobec: B (w tym wielooporne VRE, Oxy48), Tbc, grzyby (Aspergillus brasiliensis),V Norowirus i Rotawirus zgodnie z normą EN 14476 w czasie max. 30 s. Produkt biobójczy. Opakowanie 500 ml dostosowane do dozowników typu Dermados.</t>
  </si>
  <si>
    <t>Gotowy do użycia preparat w płynie przeznaczony do higienicznej i chirurgicznej dezynfekcji rąk o wrażliwej skórze; oparty na mieszaninie wyłącznie alkoholowych substancji czynnych, bez zawartości potencjalnie drażniących  i alergizujących związków takich jak barwniki, środki zapachowe, pochodne fenolowe i chlorheksydyny, kwasy organiczne. zawierający w składzie emolienty takie jak: Izopropylu mirystynian oraz Cetearylu etyloheksanian, pH 5,5 Opakowanie dostosowane do dozowników typu Dermados.</t>
  </si>
  <si>
    <t>Uniwersalny dozownik łokciowy przeznaczony do łatwego i ekonomicznego dozowania preparatów do dezynfekcji i mycia o następujących właściwościach: łatwy w montażu i w użyciu, łatwy do utrzymania czystości, plastikowy bez elementów metalowych i transparentnych, bezuszczelkowy, dostosowany do pojemników o poj. 500 ml. Posiadający możliwość dezynfekcji wszystkich elementów (wyjmowana pompka dozująca) oraz regulowania ilości dozowanego preparatu (0,5; 1 lub 1,5 ml); dozownik zabezpieczony kluczem. Dozowanie preparatów od góry pojemnika (eliminacja kapania i ew. przeciekania) Możliwość zamontowania tacki zabezpieczającej przed kapaniem. Kompatybilny z wkładem spieniającym (dozowanie preparatów pianowych). Pasuje do niego większość dostępnych preparatów do rąk w butelkach 500 ml. Możliwość demontażu dozownika ze ściany bez użycia śrub. Gwarancja 12 m-cy. Kolor obudowy: biały.</t>
  </si>
  <si>
    <t>* Do pozycji nr 9 - Zamawiający będzie wymagał dostarczenia do 30% ilości opakowań pompek dozujących.</t>
  </si>
  <si>
    <t>* Do pozycji nr 10 - Zamawiający będzie wymagał dostarczenia do 20% ilości opakowań pompek dozujących.</t>
  </si>
  <si>
    <t>Substancja czynna: Poliheksanidyna, betaina</t>
  </si>
  <si>
    <t>Substancja czynna: etanol min. 75 g oraz izopropanol min 10 g</t>
  </si>
  <si>
    <t>Rejestracja: produkt leczniczy</t>
  </si>
  <si>
    <t>Zakres działania: w czasie 30 sek. (dezynfekcja higieniczna) skuteczny na bakterie ( w tym Tbc), grzyby i drożdżaki, wirusy (HBV, HCV, HIV, Herpes Simplex, Vaccina, Rota, Noro, Polio); przebadany wg EN14476 i dermatologicznie</t>
  </si>
  <si>
    <t>butelka ze spryskiwaczem</t>
  </si>
  <si>
    <t>Gotowe do użycia chusteczki o właściwościach myjąco – dezynfekujących, przeznaczone do szybkiej dezynfekcji małych powierzchni z uwzględnieniem powierzchni wrażliwych na działanie alkoholi (głowice USG, pompy infuzyjne), nie posiadające zapachu.  Wykonane z polietylenu 100 %, dostępne w rozmiarach: 18 x 20 cm (gramataura  min. 50 g/m ²) i 24 x 30 cm (gramatura min. 60 g/m ²). Produkt posiadający testy naskórkowe przeprowadzone zgodnie z Międzynarodowymi wytycznymi ICDRG. Możliwość użycia w pionie żywieniowym.</t>
  </si>
  <si>
    <t>Zakres działania: B - EN16615 (MRSA, Acinetobacter baumanii ESBL, Enterobacter cloacae ESBL, Enterobacter aerogenes ESBL, Enterococcus faecium VRE, Escherichia coli ESBL, Klebsiella pnaumoniae ESBL), drożdże,  V (HIV, HBV, HCV, Vaccinia, Rota, Herpes, Corona)</t>
  </si>
  <si>
    <t>Preparat do dezynfekcji i mycia wyrobów medycznych i wyposażenia możliwy do stosowania w obecności personelu i pacjentów w gabinetach hydroterapeutycznych, podlegający biodegradacji. Nie zawiera chloru, fenoli, aldehydów. Produkt o dualnej rejestracji.</t>
  </si>
  <si>
    <t>Substancja czynna: Chlorowodorek didecylodimetyloamonowe. Czas ekspozycji: 0,25 % roztwór roboczy – 15 minut.</t>
  </si>
  <si>
    <t>butekja z dozownikiem</t>
  </si>
  <si>
    <t>1l</t>
  </si>
  <si>
    <t>6.</t>
  </si>
  <si>
    <t>Substancja czynna: Sól sodowa kwasu dichloroizocyjanurowego</t>
  </si>
  <si>
    <t>Czas ekspozycji: 15 minut.</t>
  </si>
  <si>
    <t>Preparat na bazie aktywnego chloru w postaci tabletek, do mycia i dezynfekcji powierzchni i wyposażenia, również powierzchni obciążonych materiałem organicznym. Możliwość stosowania do powierzchni mających kontakt z żywnością oraz w obecności pacjentów. Działanie wobec C. difficile w warunkach brudnych w stężeniu 2000 ppm w czasie 15 minut</t>
  </si>
  <si>
    <t>Zakres działania: B  Tbc (avium, terrae), F, V (HIV, HBV, HCV, Adeno, Polio), S (C. difficile, C. perfringens)</t>
  </si>
  <si>
    <t>Substancja czynna: propionian, chlorheksydyna, proteaza, lipaza i amylaza, środki powierzchniowo czynne.</t>
  </si>
  <si>
    <t>Czas ekspozycji: 10 min.</t>
  </si>
  <si>
    <t>Zakres działania: B, F drożdże, V (HBV, HCV, wirus Vaccinia). Preparat zgodny z EN17111</t>
  </si>
  <si>
    <t>Zakres działania: B, Tbc, F, V, S</t>
  </si>
  <si>
    <t>Spektrum działania: B, Y - zgodnie z EN 16615, Tbc (M. Terrae) - EN14348 oraz EN 16615, wirusobójczy (wirusy osłonkowe, Adeno, Noro) - zgodnie z EN 14476; czas działania 1 min.</t>
  </si>
  <si>
    <t>Czas ekspozycji: do 2  min.</t>
  </si>
  <si>
    <t>Zakres działania: B - EN 16615 (włącznie z MRSA), Y (C. albicans), V (HBV, HCV, HIV, Rota, Papova/Polyoma, Vaccinia)</t>
  </si>
  <si>
    <t>Substancja czynna: czwartorzędowe związki amoniowe, 1-propanol (max 20 % alkoholu w gramach)</t>
  </si>
  <si>
    <t>Czas ekspozycji: do 1 min. oraz EN 16615 do 2 minut.</t>
  </si>
  <si>
    <t>Zakres działania: B (MRSA), Tbc, Y, V (HIV, HBV, HCV, Rota, Vaccinia, ptasia grypa).</t>
  </si>
  <si>
    <t>Substancja czynna: Bis(peroksymonosiarczano), bis(siarczan)pentapotasu</t>
  </si>
  <si>
    <t xml:space="preserve">Czas ekspozycji: S (C. difficile) EN 17126,  EN 17846 – 1 h </t>
  </si>
  <si>
    <t xml:space="preserve">Preparat posiadający właściwości myjąco – dezynfekujące, nie zawiera chloru, aldehydów, fenoli, dobrze rozpuszczalny w wodzie, podlegający biodegradacji, przeznaczony do sprzętu z tworzywa sztucznego. Zarejestrowany jako produkt biobójczy oraz wyrób medyczny klasy IIa </t>
  </si>
  <si>
    <t>Sterylny, gotowy do użycia roztwór służący do irygacji, czyszczenia, nawilżania ran ostrych, przewlekłych jak i oparzeniowych I-II stopnia, usuwania włóknistych płaszczy i biofilmów z rany w sposób zapewniający ochronę tkanki. Preparat bezzapachowy, bez zawartości dodatkowych substancji czynnych takich jak jodopowidon, chlorowodorek oktenidyny. Wyrób medyczny klasy III.</t>
  </si>
  <si>
    <t>Roztwór wodny gotowy do użycia przeznaczony do dezynfekcji pomieszczeń metodą zamgławiania, na bazie nadtlenku wodoru (7,9%) i kwasu askorbinowego.  Produkt posiadający pozwolenie na obrót produktem biobójczym ważne przez cały okres obowiązywania umowy. W pozwoleniu na obrót produktem biobójczym potwierdzenie możliwości stoswania wraz z urządzeniem NOCOSPRAY, z którym wykazuje działanie bójcze w kierunku B, V, F, S, Tbc. Możliwość dezynfekcji pomieszczeń o kubaturze min. 140 m³ z zastosowaniem jednego urządzenia. W rejestracji biobójczej potwierdzenie możliwości stosowania w szpitalach, klinikach i w miejsach w których wytwarzana jest żywność. Nie powiduje korozji i nie pozostawia śladów po procesie. Na butelce preparatu powinna być nadrukowana podziałka wyrażona  w mililitrach w celu łatwej weryfikacji ilości zużytego oraz pozostałego preparatu. Okres przydatności - 2 lata od daty produkcji.</t>
  </si>
  <si>
    <t>Preparat do dezynfekcji małych trudnodostępnych powierzchni, zawierający w składzie: 35,0 g 2-propanol, 25,0 g 1-propanol, gotowy do użycia; nie zawiera aldehydów, barwników i substancji zapachowych, ulega biodegradacji; preparat przeznaczony do dezynfekcji powierzchni metodą spryskiwania oraz przecierania; nie pozostawia plam i zacieków; o pH - 8. Zarejestrowany jako produkt biobójczy oraz wyrób medyczny klasy IIa.</t>
  </si>
  <si>
    <t>Bezalkoholowe, gotowe do użycia chusteczki do szybkiej dezynfekcji i mycia wyrobów i urządzeń medycznych oraz wszelkiego rodzaju powierzchni, dostępne w rozmiarze 20 x 22 cm, o gramaturze min. 50 g/ m ² wykonane z 100% materiałów syntetycznych,  z plastikowym zamknięciem typu pop-up, zalecane szczególnie do dezynfekcji urządzeń medycznych wrażliwych na działanie alkoholi jak np. głowice ultradźwiękowe.</t>
  </si>
  <si>
    <t xml:space="preserve">Gotowe do użycia chusteczki o działaniu sporobójczym. Przeznaczone do dezynfekcji małych powierzchni oraz wyrobów medycznych ( w tym sond TEE). Nie zawierające w składzie pochodnych nadtlenku wodoru, amin, QAC, aldehydów, fenolu, chloru oraz ich pochodnych. Oparte na kwasie nadoctowym, nadtlenku wodoru oraz kwasie octowym,nie wymagające aktywacji. Chusteczki o  wymiarach min. 20 x 30 cm. Ważne min. 28 dni po otwarciu. Spektrum działania: B (EN 13727 oraz EN 16615), F (EN 13624), S (C. difficile zgodnie z EN 17126 oraz 17846), Tbc ( EN 14348), V (EN 14476 oraz 16777) - 5 minut.. Wyrób medyczny klasy IIb. </t>
  </si>
  <si>
    <t xml:space="preserve">Krem przeznaczony do pielęgniacji skóry rąk, używany w szczególności przy częstym myciu i dezynfekcji rąk. Posiada badania dermatologiczne. Zawierający w swoim składzie wit. E, glicerynę, oliwę z oliwek.                                                                                                 
Opakowanie pasujące do dozowników typu Dermados. </t>
  </si>
  <si>
    <t xml:space="preserve">Emulsja o działaniu natłuszczającym, ochronnym, regenerującym, przetestowana dermatologicznie,  mieszanina wody w oleju z wit. E.                                                     
Opakowanie pasujące do dozowników typu Dermados. </t>
  </si>
  <si>
    <r>
      <rPr>
        <sz val="11"/>
        <color indexed="8"/>
        <rFont val="Calibri"/>
        <family val="2"/>
        <charset val="238"/>
        <scheme val="minor"/>
      </rPr>
      <t>Substancja czynna: 2-propanol, 1-propanol, 2-difenylol, nadtlenek wodoru</t>
    </r>
  </si>
  <si>
    <r>
      <t>Czas ekspozycji</t>
    </r>
    <r>
      <rPr>
        <sz val="11"/>
        <color indexed="8"/>
        <rFont val="Calibri"/>
        <family val="2"/>
        <charset val="238"/>
        <scheme val="minor"/>
      </rPr>
      <t>: 1 min.</t>
    </r>
  </si>
  <si>
    <r>
      <t>Zakres działania:</t>
    </r>
    <r>
      <rPr>
        <sz val="11"/>
        <color indexed="8"/>
        <rFont val="Calibri"/>
        <family val="2"/>
        <charset val="238"/>
        <scheme val="minor"/>
      </rPr>
      <t xml:space="preserve"> B (łącznie z MRSA i Tbc), F, V (HIV, HBV, HCV, Herpes simplex, Vaccinia, Rota, Adeno, Papova SV40)</t>
    </r>
  </si>
  <si>
    <r>
      <t xml:space="preserve">Substancja czynna: </t>
    </r>
    <r>
      <rPr>
        <sz val="11"/>
        <color indexed="8"/>
        <rFont val="Calibri"/>
        <family val="2"/>
        <charset val="238"/>
        <scheme val="minor"/>
      </rPr>
      <t>Dichlorowodorek octenidyny</t>
    </r>
  </si>
  <si>
    <r>
      <t xml:space="preserve">Czas ekspozycji:  </t>
    </r>
    <r>
      <rPr>
        <sz val="11"/>
        <color indexed="8"/>
        <rFont val="Calibri"/>
        <family val="2"/>
        <charset val="238"/>
        <scheme val="minor"/>
      </rPr>
      <t>1 min.  (działanie leku utrzymuje się w czasie 1 godziny).</t>
    </r>
  </si>
  <si>
    <r>
      <t xml:space="preserve">Zakres działania: </t>
    </r>
    <r>
      <rPr>
        <sz val="11"/>
        <color indexed="8"/>
        <rFont val="Calibri"/>
        <family val="2"/>
        <charset val="238"/>
        <scheme val="minor"/>
      </rPr>
      <t>B (Chlamydium, Mycoplasma), F, drożdżaki, pierwotniaki (Trichomonas), V (HIV, HBV, HSV).</t>
    </r>
  </si>
  <si>
    <r>
      <t xml:space="preserve">Substancja czynna: </t>
    </r>
    <r>
      <rPr>
        <sz val="11"/>
        <color indexed="8"/>
        <rFont val="Calibri"/>
        <family val="2"/>
        <charset val="238"/>
        <scheme val="minor"/>
      </rPr>
      <t>Alkohol etylowy min. 85 % (w gramach)</t>
    </r>
  </si>
  <si>
    <r>
      <t>Czas ekspozycji: 3</t>
    </r>
    <r>
      <rPr>
        <sz val="11"/>
        <color indexed="8"/>
        <rFont val="Calibri"/>
        <family val="2"/>
        <charset val="238"/>
        <scheme val="minor"/>
      </rPr>
      <t>0 sek.  EN 1500, EN 17430</t>
    </r>
  </si>
  <si>
    <r>
      <t xml:space="preserve">Zakres działania: </t>
    </r>
    <r>
      <rPr>
        <sz val="11"/>
        <color indexed="8"/>
        <rFont val="Calibri"/>
        <family val="2"/>
        <charset val="238"/>
        <scheme val="minor"/>
      </rPr>
      <t>B, Tbc, Y, V (Rota, Noro).</t>
    </r>
  </si>
  <si>
    <r>
      <rPr>
        <sz val="11"/>
        <rFont val="Calibri"/>
        <family val="2"/>
        <charset val="238"/>
        <scheme val="minor"/>
      </rPr>
      <t>Substancja czynna</t>
    </r>
    <r>
      <rPr>
        <b/>
        <sz val="11"/>
        <rFont val="Calibri"/>
        <family val="2"/>
        <charset val="238"/>
        <scheme val="minor"/>
      </rPr>
      <t>: c</t>
    </r>
    <r>
      <rPr>
        <sz val="11"/>
        <rFont val="Calibri"/>
        <family val="2"/>
        <charset val="238"/>
        <scheme val="minor"/>
      </rPr>
      <t>hlorek alkilobenzylodimetyloamoniowy, chlorek didecylodimetyloamoniowy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</si>
</sst>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 Narrow"/>
      <charset val="238"/>
    </font>
    <font>
      <b/>
      <sz val="12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8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2" borderId="17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44" fontId="0" fillId="0" borderId="19" xfId="0" applyNumberFormat="1" applyFont="1" applyBorder="1" applyAlignment="1">
      <alignment vertical="center" wrapText="1"/>
    </xf>
    <xf numFmtId="44" fontId="0" fillId="0" borderId="19" xfId="0" applyNumberFormat="1" applyFont="1" applyBorder="1" applyAlignment="1">
      <alignment horizontal="center" vertical="center" wrapText="1"/>
    </xf>
    <xf numFmtId="9" fontId="0" fillId="0" borderId="19" xfId="1" applyFont="1" applyBorder="1" applyAlignment="1">
      <alignment horizontal="center" vertical="center" wrapText="1"/>
    </xf>
    <xf numFmtId="0" fontId="0" fillId="0" borderId="22" xfId="0" applyFont="1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44" fontId="0" fillId="0" borderId="20" xfId="0" applyNumberFormat="1" applyFont="1" applyBorder="1" applyAlignment="1">
      <alignment horizontal="center" vertical="center" wrapText="1"/>
    </xf>
    <xf numFmtId="9" fontId="0" fillId="0" borderId="20" xfId="1" applyFont="1" applyBorder="1" applyAlignment="1">
      <alignment horizontal="center" vertical="center" wrapText="1"/>
    </xf>
    <xf numFmtId="44" fontId="0" fillId="0" borderId="21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vertical="center" wrapText="1"/>
    </xf>
    <xf numFmtId="44" fontId="7" fillId="0" borderId="19" xfId="0" applyNumberFormat="1" applyFont="1" applyBorder="1" applyAlignment="1">
      <alignment horizontal="center" vertical="center" wrapText="1"/>
    </xf>
    <xf numFmtId="9" fontId="7" fillId="0" borderId="19" xfId="1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right" vertical="center" wrapText="1"/>
    </xf>
    <xf numFmtId="0" fontId="7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44" fontId="7" fillId="0" borderId="20" xfId="0" applyNumberFormat="1" applyFont="1" applyBorder="1" applyAlignment="1">
      <alignment horizontal="center" vertical="center" wrapText="1"/>
    </xf>
    <xf numFmtId="9" fontId="7" fillId="0" borderId="20" xfId="1" applyNumberFormat="1" applyFont="1" applyBorder="1" applyAlignment="1">
      <alignment horizontal="center" vertical="center" wrapText="1"/>
    </xf>
    <xf numFmtId="44" fontId="7" fillId="0" borderId="21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9" fontId="7" fillId="0" borderId="24" xfId="1" applyNumberFormat="1" applyFont="1" applyBorder="1" applyAlignment="1">
      <alignment horizontal="center" vertical="center" wrapText="1"/>
    </xf>
    <xf numFmtId="44" fontId="7" fillId="0" borderId="24" xfId="0" applyNumberFormat="1" applyFont="1" applyBorder="1" applyAlignment="1">
      <alignment horizontal="center" vertical="center" wrapText="1"/>
    </xf>
    <xf numFmtId="44" fontId="7" fillId="0" borderId="25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9" fontId="7" fillId="0" borderId="19" xfId="1" applyNumberFormat="1" applyFont="1" applyBorder="1" applyAlignment="1">
      <alignment horizontal="center" vertical="center" wrapText="1"/>
    </xf>
    <xf numFmtId="9" fontId="7" fillId="0" borderId="16" xfId="1" applyNumberFormat="1" applyFont="1" applyBorder="1" applyAlignment="1">
      <alignment horizontal="center" vertical="center" wrapText="1"/>
    </xf>
    <xf numFmtId="44" fontId="7" fillId="0" borderId="19" xfId="0" applyNumberFormat="1" applyFont="1" applyBorder="1" applyAlignment="1">
      <alignment horizontal="center" vertical="center" wrapText="1"/>
    </xf>
    <xf numFmtId="44" fontId="7" fillId="0" borderId="16" xfId="0" applyNumberFormat="1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44" fontId="0" fillId="0" borderId="14" xfId="0" applyNumberFormat="1" applyFont="1" applyBorder="1" applyAlignment="1">
      <alignment horizontal="center" vertical="center" wrapText="1"/>
    </xf>
    <xf numFmtId="44" fontId="0" fillId="0" borderId="16" xfId="0" applyNumberFormat="1" applyFont="1" applyBorder="1" applyAlignment="1">
      <alignment horizontal="center" vertical="center" wrapText="1"/>
    </xf>
    <xf numFmtId="44" fontId="0" fillId="0" borderId="25" xfId="0" applyNumberFormat="1" applyFont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25" xfId="0" applyFont="1" applyBorder="1" applyAlignment="1">
      <alignment horizontal="right" vertical="center" wrapText="1"/>
    </xf>
    <xf numFmtId="0" fontId="0" fillId="0" borderId="14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25" xfId="0" applyFont="1" applyBorder="1" applyAlignment="1">
      <alignment vertic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0" fillId="2" borderId="15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 wrapText="1"/>
    </xf>
    <xf numFmtId="0" fontId="0" fillId="2" borderId="31" xfId="0" applyFont="1" applyFill="1" applyBorder="1" applyAlignment="1">
      <alignment vertical="top" wrapText="1"/>
    </xf>
    <xf numFmtId="0" fontId="0" fillId="2" borderId="17" xfId="0" applyFont="1" applyFill="1" applyBorder="1" applyAlignment="1">
      <alignment vertical="top" wrapText="1"/>
    </xf>
    <xf numFmtId="0" fontId="0" fillId="2" borderId="34" xfId="0" applyFont="1" applyFill="1" applyBorder="1" applyAlignment="1">
      <alignment vertical="top" wrapText="1"/>
    </xf>
    <xf numFmtId="0" fontId="0" fillId="2" borderId="35" xfId="0" applyFont="1" applyFill="1" applyBorder="1" applyAlignment="1">
      <alignment vertical="top" wrapText="1"/>
    </xf>
    <xf numFmtId="0" fontId="0" fillId="0" borderId="24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41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32" xfId="0" applyFont="1" applyBorder="1" applyAlignment="1">
      <alignment vertical="center" wrapText="1"/>
    </xf>
    <xf numFmtId="0" fontId="0" fillId="0" borderId="33" xfId="0" applyFont="1" applyBorder="1" applyAlignment="1">
      <alignment vertical="center" wrapText="1"/>
    </xf>
    <xf numFmtId="0" fontId="0" fillId="0" borderId="1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31" xfId="0" applyFont="1" applyBorder="1" applyAlignment="1">
      <alignment vertical="center" wrapText="1"/>
    </xf>
    <xf numFmtId="44" fontId="0" fillId="0" borderId="19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4" fontId="0" fillId="0" borderId="18" xfId="0" applyNumberFormat="1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9" fontId="0" fillId="0" borderId="14" xfId="1" applyFont="1" applyBorder="1" applyAlignment="1">
      <alignment horizontal="center" vertical="center" wrapText="1"/>
    </xf>
    <xf numFmtId="9" fontId="0" fillId="0" borderId="16" xfId="1" applyFont="1" applyBorder="1" applyAlignment="1">
      <alignment horizontal="center" vertical="center" wrapText="1"/>
    </xf>
    <xf numFmtId="9" fontId="0" fillId="0" borderId="25" xfId="1" applyFont="1" applyBorder="1" applyAlignment="1">
      <alignment horizontal="center" vertical="center" wrapText="1"/>
    </xf>
    <xf numFmtId="44" fontId="0" fillId="0" borderId="26" xfId="0" applyNumberFormat="1" applyFont="1" applyBorder="1" applyAlignment="1">
      <alignment horizontal="center" vertical="center" wrapText="1"/>
    </xf>
    <xf numFmtId="44" fontId="0" fillId="0" borderId="27" xfId="0" applyNumberFormat="1" applyFont="1" applyBorder="1" applyAlignment="1">
      <alignment horizontal="center" vertical="center" wrapText="1"/>
    </xf>
    <xf numFmtId="9" fontId="0" fillId="0" borderId="19" xfId="1" applyFont="1" applyBorder="1" applyAlignment="1">
      <alignment horizontal="center" vertical="center" wrapText="1"/>
    </xf>
    <xf numFmtId="9" fontId="0" fillId="0" borderId="18" xfId="1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wrapText="1"/>
    </xf>
    <xf numFmtId="0" fontId="0" fillId="0" borderId="19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0" fillId="0" borderId="18" xfId="0" applyFont="1" applyBorder="1" applyAlignment="1">
      <alignment horizontal="right" vertical="center" wrapText="1"/>
    </xf>
    <xf numFmtId="0" fontId="7" fillId="0" borderId="19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7" fillId="0" borderId="25" xfId="0" applyFont="1" applyBorder="1" applyAlignment="1">
      <alignment vertical="center" wrapText="1"/>
    </xf>
    <xf numFmtId="44" fontId="0" fillId="0" borderId="19" xfId="0" applyNumberFormat="1" applyFont="1" applyBorder="1" applyAlignment="1">
      <alignment vertical="center" wrapText="1"/>
    </xf>
    <xf numFmtId="44" fontId="0" fillId="0" borderId="25" xfId="0" applyNumberFormat="1" applyFont="1" applyBorder="1" applyAlignment="1">
      <alignment vertical="center" wrapText="1"/>
    </xf>
    <xf numFmtId="44" fontId="0" fillId="0" borderId="16" xfId="0" applyNumberFormat="1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0" fillId="0" borderId="22" xfId="0" applyFont="1" applyBorder="1" applyAlignment="1">
      <alignment vertical="center" wrapText="1"/>
    </xf>
    <xf numFmtId="0" fontId="0" fillId="0" borderId="28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0" fillId="0" borderId="34" xfId="0" applyFont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0" fillId="0" borderId="29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3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0" fillId="0" borderId="29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4" fontId="2" fillId="0" borderId="19" xfId="0" applyNumberFormat="1" applyFont="1" applyBorder="1" applyAlignment="1">
      <alignment horizontal="center" vertical="center" wrapText="1"/>
    </xf>
    <xf numFmtId="44" fontId="2" fillId="0" borderId="25" xfId="0" applyNumberFormat="1" applyFont="1" applyBorder="1" applyAlignment="1">
      <alignment horizontal="center" vertical="center" wrapText="1"/>
    </xf>
    <xf numFmtId="0" fontId="0" fillId="0" borderId="29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4" fontId="2" fillId="0" borderId="26" xfId="0" applyNumberFormat="1" applyFont="1" applyBorder="1" applyAlignment="1">
      <alignment horizontal="center" vertical="center" wrapText="1"/>
    </xf>
    <xf numFmtId="44" fontId="2" fillId="0" borderId="27" xfId="0" applyNumberFormat="1" applyFont="1" applyBorder="1" applyAlignment="1">
      <alignment horizontal="center" vertical="center" wrapText="1"/>
    </xf>
    <xf numFmtId="44" fontId="2" fillId="0" borderId="30" xfId="0" applyNumberFormat="1" applyFont="1" applyBorder="1" applyAlignment="1">
      <alignment horizontal="center" vertical="center" wrapText="1"/>
    </xf>
    <xf numFmtId="44" fontId="2" fillId="0" borderId="41" xfId="0" applyNumberFormat="1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44" fontId="7" fillId="0" borderId="14" xfId="0" applyNumberFormat="1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9" fontId="7" fillId="0" borderId="14" xfId="1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31" xfId="0" applyFont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44" fontId="7" fillId="0" borderId="25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9" fontId="7" fillId="0" borderId="25" xfId="1" applyNumberFormat="1" applyFont="1" applyBorder="1" applyAlignment="1">
      <alignment horizontal="center" vertical="center" wrapText="1"/>
    </xf>
    <xf numFmtId="44" fontId="7" fillId="0" borderId="26" xfId="0" applyNumberFormat="1" applyFont="1" applyBorder="1" applyAlignment="1">
      <alignment horizontal="center" vertical="center" wrapText="1"/>
    </xf>
    <xf numFmtId="44" fontId="7" fillId="0" borderId="42" xfId="0" applyNumberFormat="1" applyFont="1" applyBorder="1" applyAlignment="1">
      <alignment horizontal="center" vertical="center" wrapText="1"/>
    </xf>
    <xf numFmtId="44" fontId="7" fillId="0" borderId="27" xfId="0" applyNumberFormat="1" applyFont="1" applyBorder="1" applyAlignment="1">
      <alignment horizontal="center" vertical="center" wrapText="1"/>
    </xf>
    <xf numFmtId="44" fontId="10" fillId="0" borderId="30" xfId="0" applyNumberFormat="1" applyFont="1" applyBorder="1" applyAlignment="1">
      <alignment horizontal="center" vertical="center" wrapText="1"/>
    </xf>
    <xf numFmtId="44" fontId="10" fillId="0" borderId="41" xfId="0" applyNumberFormat="1" applyFont="1" applyBorder="1" applyAlignment="1">
      <alignment horizontal="center" vertical="center" wrapText="1"/>
    </xf>
    <xf numFmtId="44" fontId="10" fillId="0" borderId="19" xfId="0" applyNumberFormat="1" applyFont="1" applyBorder="1" applyAlignment="1">
      <alignment horizontal="center" vertical="center" wrapText="1"/>
    </xf>
    <xf numFmtId="44" fontId="10" fillId="0" borderId="25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view="pageLayout" topLeftCell="A19" zoomScale="70" zoomScaleNormal="90" zoomScalePageLayoutView="70" workbookViewId="0">
      <selection activeCell="F44" sqref="F44"/>
    </sheetView>
  </sheetViews>
  <sheetFormatPr defaultRowHeight="15"/>
  <cols>
    <col min="1" max="1" width="3.5703125" customWidth="1"/>
    <col min="2" max="2" width="15.28515625" customWidth="1"/>
    <col min="6" max="6" width="43.28515625" customWidth="1"/>
    <col min="7" max="7" width="8.7109375" customWidth="1"/>
    <col min="8" max="8" width="6.85546875" customWidth="1"/>
    <col min="9" max="9" width="7.140625" customWidth="1"/>
    <col min="10" max="10" width="9.28515625" bestFit="1" customWidth="1"/>
    <col min="11" max="11" width="14.28515625" customWidth="1"/>
    <col min="12" max="12" width="7.85546875" customWidth="1"/>
    <col min="13" max="13" width="13.42578125" customWidth="1"/>
    <col min="14" max="14" width="12.5703125" bestFit="1" customWidth="1"/>
  </cols>
  <sheetData>
    <row r="1" spans="1:14" ht="19.5" customHeight="1">
      <c r="A1" s="63"/>
      <c r="B1" s="63" t="s">
        <v>28</v>
      </c>
      <c r="C1" s="66" t="s">
        <v>1</v>
      </c>
      <c r="D1" s="67"/>
      <c r="E1" s="67"/>
      <c r="F1" s="68"/>
      <c r="G1" s="66" t="s">
        <v>3</v>
      </c>
      <c r="H1" s="67"/>
      <c r="I1" s="68"/>
      <c r="J1" s="12" t="s">
        <v>4</v>
      </c>
      <c r="K1" s="12" t="s">
        <v>4</v>
      </c>
      <c r="L1" s="12" t="s">
        <v>37</v>
      </c>
      <c r="M1" s="12" t="s">
        <v>38</v>
      </c>
      <c r="N1" s="13" t="s">
        <v>38</v>
      </c>
    </row>
    <row r="2" spans="1:14" ht="30">
      <c r="A2" s="64"/>
      <c r="B2" s="64"/>
      <c r="C2" s="69" t="s">
        <v>2</v>
      </c>
      <c r="D2" s="70"/>
      <c r="E2" s="70"/>
      <c r="F2" s="71"/>
      <c r="G2" s="69"/>
      <c r="H2" s="70"/>
      <c r="I2" s="71"/>
      <c r="J2" s="14" t="s">
        <v>39</v>
      </c>
      <c r="K2" s="14" t="s">
        <v>35</v>
      </c>
      <c r="L2" s="14" t="s">
        <v>36</v>
      </c>
      <c r="M2" s="14" t="s">
        <v>36</v>
      </c>
      <c r="N2" s="15" t="s">
        <v>41</v>
      </c>
    </row>
    <row r="3" spans="1:14" ht="15.75" thickBot="1">
      <c r="A3" s="64"/>
      <c r="B3" s="64"/>
      <c r="C3" s="69" t="s">
        <v>29</v>
      </c>
      <c r="D3" s="70"/>
      <c r="E3" s="70"/>
      <c r="F3" s="71"/>
      <c r="G3" s="75"/>
      <c r="H3" s="76"/>
      <c r="I3" s="77"/>
      <c r="J3" s="14" t="s">
        <v>40</v>
      </c>
      <c r="K3" s="14" t="s">
        <v>34</v>
      </c>
      <c r="L3" s="14" t="s">
        <v>7</v>
      </c>
      <c r="M3" s="14" t="s">
        <v>9</v>
      </c>
      <c r="N3" s="15" t="s">
        <v>10</v>
      </c>
    </row>
    <row r="4" spans="1:14">
      <c r="A4" s="64"/>
      <c r="B4" s="64"/>
      <c r="C4" s="87"/>
      <c r="D4" s="88"/>
      <c r="E4" s="88"/>
      <c r="F4" s="89"/>
      <c r="G4" s="63" t="s">
        <v>11</v>
      </c>
      <c r="H4" s="63" t="s">
        <v>12</v>
      </c>
      <c r="I4" s="12" t="s">
        <v>13</v>
      </c>
      <c r="J4" s="16" t="s">
        <v>5</v>
      </c>
      <c r="K4" s="16" t="s">
        <v>33</v>
      </c>
      <c r="L4" s="64" t="s">
        <v>8</v>
      </c>
      <c r="M4" s="64" t="s">
        <v>6</v>
      </c>
      <c r="N4" s="64" t="s">
        <v>31</v>
      </c>
    </row>
    <row r="5" spans="1:14" ht="12" customHeight="1" thickBot="1">
      <c r="A5" s="65"/>
      <c r="B5" s="65"/>
      <c r="C5" s="90"/>
      <c r="D5" s="91"/>
      <c r="E5" s="91"/>
      <c r="F5" s="92"/>
      <c r="G5" s="65"/>
      <c r="H5" s="65"/>
      <c r="I5" s="17" t="s">
        <v>14</v>
      </c>
      <c r="J5" s="18"/>
      <c r="K5" s="18" t="s">
        <v>30</v>
      </c>
      <c r="L5" s="65"/>
      <c r="M5" s="65"/>
      <c r="N5" s="65"/>
    </row>
    <row r="6" spans="1:14" ht="15.75" thickBot="1">
      <c r="A6" s="17">
        <v>1</v>
      </c>
      <c r="B6" s="17">
        <v>2</v>
      </c>
      <c r="C6" s="84">
        <v>3</v>
      </c>
      <c r="D6" s="85"/>
      <c r="E6" s="85"/>
      <c r="F6" s="86"/>
      <c r="G6" s="17">
        <v>4</v>
      </c>
      <c r="H6" s="17">
        <v>5</v>
      </c>
      <c r="I6" s="17">
        <v>6</v>
      </c>
      <c r="J6" s="17">
        <v>7</v>
      </c>
      <c r="K6" s="17">
        <v>8</v>
      </c>
      <c r="L6" s="17">
        <v>9</v>
      </c>
      <c r="M6" s="17">
        <v>10</v>
      </c>
      <c r="N6" s="19">
        <v>11</v>
      </c>
    </row>
    <row r="7" spans="1:14" ht="74.25" customHeight="1" thickBot="1">
      <c r="A7" s="78" t="s">
        <v>59</v>
      </c>
      <c r="B7" s="81"/>
      <c r="C7" s="96" t="s">
        <v>52</v>
      </c>
      <c r="D7" s="97"/>
      <c r="E7" s="97"/>
      <c r="F7" s="98"/>
      <c r="G7" s="81" t="s">
        <v>16</v>
      </c>
      <c r="H7" s="103" t="s">
        <v>17</v>
      </c>
      <c r="I7" s="103">
        <v>250</v>
      </c>
      <c r="J7" s="72"/>
      <c r="K7" s="72">
        <f>I7*J7</f>
        <v>0</v>
      </c>
      <c r="L7" s="108"/>
      <c r="M7" s="72">
        <f>K7*L7</f>
        <v>0</v>
      </c>
      <c r="N7" s="72">
        <f>K7+M7</f>
        <v>0</v>
      </c>
    </row>
    <row r="8" spans="1:14">
      <c r="A8" s="79"/>
      <c r="B8" s="82"/>
      <c r="C8" s="96" t="s">
        <v>116</v>
      </c>
      <c r="D8" s="97"/>
      <c r="E8" s="97"/>
      <c r="F8" s="98"/>
      <c r="G8" s="82"/>
      <c r="H8" s="104"/>
      <c r="I8" s="104"/>
      <c r="J8" s="73"/>
      <c r="K8" s="73"/>
      <c r="L8" s="109"/>
      <c r="M8" s="73"/>
      <c r="N8" s="73"/>
    </row>
    <row r="9" spans="1:14">
      <c r="A9" s="79"/>
      <c r="B9" s="82"/>
      <c r="C9" s="99" t="s">
        <v>117</v>
      </c>
      <c r="D9" s="100"/>
      <c r="E9" s="100"/>
      <c r="F9" s="101"/>
      <c r="G9" s="82"/>
      <c r="H9" s="104"/>
      <c r="I9" s="104"/>
      <c r="J9" s="73"/>
      <c r="K9" s="73"/>
      <c r="L9" s="109"/>
      <c r="M9" s="73"/>
      <c r="N9" s="73"/>
    </row>
    <row r="10" spans="1:14" ht="29.45" customHeight="1" thickBot="1">
      <c r="A10" s="119"/>
      <c r="B10" s="115"/>
      <c r="C10" s="137" t="s">
        <v>118</v>
      </c>
      <c r="D10" s="138"/>
      <c r="E10" s="138"/>
      <c r="F10" s="139"/>
      <c r="G10" s="115"/>
      <c r="H10" s="105"/>
      <c r="I10" s="105"/>
      <c r="J10" s="106"/>
      <c r="K10" s="106"/>
      <c r="L10" s="114"/>
      <c r="M10" s="106"/>
      <c r="N10" s="106"/>
    </row>
    <row r="11" spans="1:14" ht="60.75" customHeight="1">
      <c r="A11" s="78" t="s">
        <v>60</v>
      </c>
      <c r="B11" s="81"/>
      <c r="C11" s="96" t="s">
        <v>56</v>
      </c>
      <c r="D11" s="97"/>
      <c r="E11" s="97"/>
      <c r="F11" s="98"/>
      <c r="G11" s="103" t="s">
        <v>21</v>
      </c>
      <c r="H11" s="103" t="s">
        <v>17</v>
      </c>
      <c r="I11" s="103">
        <v>300</v>
      </c>
      <c r="J11" s="72"/>
      <c r="K11" s="72">
        <f>I11*J11</f>
        <v>0</v>
      </c>
      <c r="L11" s="108"/>
      <c r="M11" s="72">
        <f>K11*L11</f>
        <v>0</v>
      </c>
      <c r="N11" s="72">
        <f>K11+M11</f>
        <v>0</v>
      </c>
    </row>
    <row r="12" spans="1:14">
      <c r="A12" s="79"/>
      <c r="B12" s="82"/>
      <c r="C12" s="99" t="s">
        <v>119</v>
      </c>
      <c r="D12" s="100"/>
      <c r="E12" s="100"/>
      <c r="F12" s="101"/>
      <c r="G12" s="104"/>
      <c r="H12" s="104"/>
      <c r="I12" s="104"/>
      <c r="J12" s="73"/>
      <c r="K12" s="73"/>
      <c r="L12" s="109"/>
      <c r="M12" s="73"/>
      <c r="N12" s="73"/>
    </row>
    <row r="13" spans="1:14">
      <c r="A13" s="79"/>
      <c r="B13" s="82"/>
      <c r="C13" s="99" t="s">
        <v>120</v>
      </c>
      <c r="D13" s="100"/>
      <c r="E13" s="100"/>
      <c r="F13" s="101"/>
      <c r="G13" s="104"/>
      <c r="H13" s="104"/>
      <c r="I13" s="104"/>
      <c r="J13" s="73"/>
      <c r="K13" s="73"/>
      <c r="L13" s="109"/>
      <c r="M13" s="73"/>
      <c r="N13" s="73"/>
    </row>
    <row r="14" spans="1:14" ht="31.5" customHeight="1" thickBot="1">
      <c r="A14" s="80"/>
      <c r="B14" s="83"/>
      <c r="C14" s="93" t="s">
        <v>121</v>
      </c>
      <c r="D14" s="94"/>
      <c r="E14" s="94"/>
      <c r="F14" s="95"/>
      <c r="G14" s="107"/>
      <c r="H14" s="107"/>
      <c r="I14" s="107"/>
      <c r="J14" s="74"/>
      <c r="K14" s="74"/>
      <c r="L14" s="110"/>
      <c r="M14" s="74"/>
      <c r="N14" s="74"/>
    </row>
    <row r="15" spans="1:14" ht="88.5" customHeight="1">
      <c r="A15" s="122" t="s">
        <v>24</v>
      </c>
      <c r="B15" s="120"/>
      <c r="C15" s="117" t="s">
        <v>109</v>
      </c>
      <c r="D15" s="58"/>
      <c r="E15" s="58"/>
      <c r="F15" s="118"/>
      <c r="G15" s="116" t="s">
        <v>54</v>
      </c>
      <c r="H15" s="122" t="s">
        <v>55</v>
      </c>
      <c r="I15" s="122">
        <v>150</v>
      </c>
      <c r="J15" s="126"/>
      <c r="K15" s="102">
        <f>I15*J15</f>
        <v>0</v>
      </c>
      <c r="L15" s="113"/>
      <c r="M15" s="102">
        <f>K15*L15</f>
        <v>0</v>
      </c>
      <c r="N15" s="102">
        <f>K15+M15</f>
        <v>0</v>
      </c>
    </row>
    <row r="16" spans="1:14" ht="19.149999999999999" customHeight="1" thickBot="1">
      <c r="A16" s="104"/>
      <c r="B16" s="121"/>
      <c r="C16" s="129" t="s">
        <v>80</v>
      </c>
      <c r="D16" s="130"/>
      <c r="E16" s="130"/>
      <c r="F16" s="131"/>
      <c r="G16" s="82"/>
      <c r="H16" s="104"/>
      <c r="I16" s="104"/>
      <c r="J16" s="128"/>
      <c r="K16" s="73"/>
      <c r="L16" s="109"/>
      <c r="M16" s="73"/>
      <c r="N16" s="73"/>
    </row>
    <row r="17" spans="1:14" ht="120" customHeight="1">
      <c r="A17" s="123" t="s">
        <v>61</v>
      </c>
      <c r="B17" s="120"/>
      <c r="C17" s="117" t="s">
        <v>74</v>
      </c>
      <c r="D17" s="58"/>
      <c r="E17" s="58"/>
      <c r="F17" s="118"/>
      <c r="G17" s="116" t="s">
        <v>54</v>
      </c>
      <c r="H17" s="122" t="s">
        <v>67</v>
      </c>
      <c r="I17" s="122">
        <v>100</v>
      </c>
      <c r="J17" s="126"/>
      <c r="K17" s="102">
        <f>I17*J17</f>
        <v>0</v>
      </c>
      <c r="L17" s="113"/>
      <c r="M17" s="102">
        <f>K17*L17</f>
        <v>0</v>
      </c>
      <c r="N17" s="111">
        <f>K17+M17</f>
        <v>0</v>
      </c>
    </row>
    <row r="18" spans="1:14" ht="15.75" thickBot="1">
      <c r="A18" s="124"/>
      <c r="B18" s="125"/>
      <c r="C18" s="132" t="s">
        <v>80</v>
      </c>
      <c r="D18" s="133"/>
      <c r="E18" s="133"/>
      <c r="F18" s="134"/>
      <c r="G18" s="83"/>
      <c r="H18" s="107"/>
      <c r="I18" s="107"/>
      <c r="J18" s="127"/>
      <c r="K18" s="74"/>
      <c r="L18" s="110"/>
      <c r="M18" s="74"/>
      <c r="N18" s="112"/>
    </row>
    <row r="19" spans="1:14" ht="90.75" customHeight="1" thickBot="1">
      <c r="A19" s="20" t="s">
        <v>68</v>
      </c>
      <c r="B19" s="21"/>
      <c r="C19" s="117" t="s">
        <v>58</v>
      </c>
      <c r="D19" s="58"/>
      <c r="E19" s="58"/>
      <c r="F19" s="118"/>
      <c r="G19" s="22" t="s">
        <v>54</v>
      </c>
      <c r="H19" s="20" t="s">
        <v>57</v>
      </c>
      <c r="I19" s="20">
        <v>2500</v>
      </c>
      <c r="J19" s="23"/>
      <c r="K19" s="24">
        <f>I19*J19</f>
        <v>0</v>
      </c>
      <c r="L19" s="25"/>
      <c r="M19" s="24">
        <f>K19*L19</f>
        <v>0</v>
      </c>
      <c r="N19" s="24">
        <f>K19+M19</f>
        <v>0</v>
      </c>
    </row>
    <row r="20" spans="1:14" ht="78" customHeight="1">
      <c r="A20" s="116" t="s">
        <v>63</v>
      </c>
      <c r="B20" s="116"/>
      <c r="C20" s="142" t="s">
        <v>62</v>
      </c>
      <c r="D20" s="143"/>
      <c r="E20" s="143"/>
      <c r="F20" s="144"/>
      <c r="G20" s="116" t="s">
        <v>18</v>
      </c>
      <c r="H20" s="122" t="s">
        <v>57</v>
      </c>
      <c r="I20" s="122">
        <v>1500</v>
      </c>
      <c r="J20" s="102"/>
      <c r="K20" s="102">
        <f>I20*J20</f>
        <v>0</v>
      </c>
      <c r="L20" s="113"/>
      <c r="M20" s="102">
        <f>K20*L20</f>
        <v>0</v>
      </c>
      <c r="N20" s="102">
        <f>K20+M20</f>
        <v>0</v>
      </c>
    </row>
    <row r="21" spans="1:14" ht="15.75" thickBot="1">
      <c r="A21" s="82"/>
      <c r="B21" s="82"/>
      <c r="C21" s="99" t="s">
        <v>122</v>
      </c>
      <c r="D21" s="100"/>
      <c r="E21" s="100"/>
      <c r="F21" s="101"/>
      <c r="G21" s="82"/>
      <c r="H21" s="104"/>
      <c r="I21" s="104"/>
      <c r="J21" s="73"/>
      <c r="K21" s="73"/>
      <c r="L21" s="109"/>
      <c r="M21" s="73"/>
      <c r="N21" s="73"/>
    </row>
    <row r="22" spans="1:14" ht="18" customHeight="1">
      <c r="A22" s="82"/>
      <c r="B22" s="82"/>
      <c r="C22" s="99" t="s">
        <v>123</v>
      </c>
      <c r="D22" s="100"/>
      <c r="E22" s="100"/>
      <c r="F22" s="100"/>
      <c r="G22" s="135" t="s">
        <v>45</v>
      </c>
      <c r="H22" s="122" t="s">
        <v>57</v>
      </c>
      <c r="I22" s="122">
        <v>1000</v>
      </c>
      <c r="J22" s="102"/>
      <c r="K22" s="102">
        <f>I22*J22</f>
        <v>0</v>
      </c>
      <c r="L22" s="113"/>
      <c r="M22" s="102">
        <f>K22*L22</f>
        <v>0</v>
      </c>
      <c r="N22" s="111">
        <f>K22+M22</f>
        <v>0</v>
      </c>
    </row>
    <row r="23" spans="1:14" ht="15.75" thickBot="1">
      <c r="A23" s="83"/>
      <c r="B23" s="83"/>
      <c r="C23" s="93" t="s">
        <v>124</v>
      </c>
      <c r="D23" s="94"/>
      <c r="E23" s="94"/>
      <c r="F23" s="94"/>
      <c r="G23" s="136"/>
      <c r="H23" s="107"/>
      <c r="I23" s="107"/>
      <c r="J23" s="74"/>
      <c r="K23" s="74"/>
      <c r="L23" s="110"/>
      <c r="M23" s="74"/>
      <c r="N23" s="112"/>
    </row>
    <row r="24" spans="1:14" ht="51" customHeight="1" thickBot="1">
      <c r="A24" s="116" t="s">
        <v>69</v>
      </c>
      <c r="B24" s="116"/>
      <c r="C24" s="146" t="s">
        <v>75</v>
      </c>
      <c r="D24" s="147"/>
      <c r="E24" s="147"/>
      <c r="F24" s="148"/>
      <c r="G24" s="22" t="s">
        <v>18</v>
      </c>
      <c r="H24" s="20" t="s">
        <v>44</v>
      </c>
      <c r="I24" s="20">
        <v>30</v>
      </c>
      <c r="J24" s="24"/>
      <c r="K24" s="24">
        <f>I24*J24</f>
        <v>0</v>
      </c>
      <c r="L24" s="25"/>
      <c r="M24" s="24">
        <f>K24*L24</f>
        <v>0</v>
      </c>
      <c r="N24" s="24">
        <f>K24+M24</f>
        <v>0</v>
      </c>
    </row>
    <row r="25" spans="1:14" ht="75" customHeight="1" thickBot="1">
      <c r="A25" s="82"/>
      <c r="B25" s="82"/>
      <c r="C25" s="149"/>
      <c r="D25" s="150"/>
      <c r="E25" s="150"/>
      <c r="F25" s="150"/>
      <c r="G25" s="26" t="s">
        <v>54</v>
      </c>
      <c r="H25" s="27" t="s">
        <v>57</v>
      </c>
      <c r="I25" s="27">
        <v>150</v>
      </c>
      <c r="J25" s="28"/>
      <c r="K25" s="28">
        <f>I25*J25</f>
        <v>0</v>
      </c>
      <c r="L25" s="29"/>
      <c r="M25" s="28">
        <f>K25*L25</f>
        <v>0</v>
      </c>
      <c r="N25" s="30">
        <f>K25+M25</f>
        <v>0</v>
      </c>
    </row>
    <row r="26" spans="1:14" ht="103.5" customHeight="1">
      <c r="A26" s="162" t="s">
        <v>64</v>
      </c>
      <c r="B26" s="55"/>
      <c r="C26" s="58" t="s">
        <v>76</v>
      </c>
      <c r="D26" s="58"/>
      <c r="E26" s="58"/>
      <c r="F26" s="58"/>
      <c r="G26" s="55" t="s">
        <v>18</v>
      </c>
      <c r="H26" s="140" t="s">
        <v>57</v>
      </c>
      <c r="I26" s="158">
        <v>1000</v>
      </c>
      <c r="J26" s="61"/>
      <c r="K26" s="61">
        <f>I26*J26</f>
        <v>0</v>
      </c>
      <c r="L26" s="59"/>
      <c r="M26" s="61">
        <f>K26*L26</f>
        <v>0</v>
      </c>
      <c r="N26" s="61">
        <f>K26+M26</f>
        <v>0</v>
      </c>
    </row>
    <row r="27" spans="1:14">
      <c r="A27" s="163"/>
      <c r="B27" s="56"/>
      <c r="C27" s="145" t="s">
        <v>81</v>
      </c>
      <c r="D27" s="145"/>
      <c r="E27" s="145"/>
      <c r="F27" s="145"/>
      <c r="G27" s="56"/>
      <c r="H27" s="141"/>
      <c r="I27" s="159"/>
      <c r="J27" s="62"/>
      <c r="K27" s="62"/>
      <c r="L27" s="60"/>
      <c r="M27" s="62"/>
      <c r="N27" s="62"/>
    </row>
    <row r="28" spans="1:14">
      <c r="A28" s="163"/>
      <c r="B28" s="56"/>
      <c r="C28" s="145" t="s">
        <v>82</v>
      </c>
      <c r="D28" s="145"/>
      <c r="E28" s="145"/>
      <c r="F28" s="145"/>
      <c r="G28" s="56"/>
      <c r="H28" s="141"/>
      <c r="I28" s="159"/>
      <c r="J28" s="62"/>
      <c r="K28" s="62"/>
      <c r="L28" s="60"/>
      <c r="M28" s="62"/>
      <c r="N28" s="62"/>
    </row>
    <row r="29" spans="1:14" ht="46.9" customHeight="1" thickBot="1">
      <c r="A29" s="164"/>
      <c r="B29" s="57"/>
      <c r="C29" s="157" t="s">
        <v>83</v>
      </c>
      <c r="D29" s="157"/>
      <c r="E29" s="157"/>
      <c r="F29" s="157"/>
      <c r="G29" s="57"/>
      <c r="H29" s="141"/>
      <c r="I29" s="159"/>
      <c r="J29" s="62"/>
      <c r="K29" s="62"/>
      <c r="L29" s="60"/>
      <c r="M29" s="62"/>
      <c r="N29" s="62"/>
    </row>
    <row r="30" spans="1:14" s="7" customFormat="1" ht="52.5" customHeight="1" thickBot="1">
      <c r="A30" s="35" t="s">
        <v>70</v>
      </c>
      <c r="B30" s="36"/>
      <c r="C30" s="169" t="s">
        <v>115</v>
      </c>
      <c r="D30" s="170"/>
      <c r="E30" s="170"/>
      <c r="F30" s="171"/>
      <c r="G30" s="36" t="s">
        <v>18</v>
      </c>
      <c r="H30" s="37" t="s">
        <v>57</v>
      </c>
      <c r="I30" s="37">
        <v>150</v>
      </c>
      <c r="J30" s="38"/>
      <c r="K30" s="38">
        <f>I30*J30</f>
        <v>0</v>
      </c>
      <c r="L30" s="39"/>
      <c r="M30" s="38">
        <f>K30*L30</f>
        <v>0</v>
      </c>
      <c r="N30" s="40">
        <f>K30+M30</f>
        <v>0</v>
      </c>
    </row>
    <row r="31" spans="1:14" s="7" customFormat="1" ht="71.25" customHeight="1" thickBot="1">
      <c r="A31" s="31" t="s">
        <v>65</v>
      </c>
      <c r="B31" s="21"/>
      <c r="C31" s="117" t="s">
        <v>114</v>
      </c>
      <c r="D31" s="58"/>
      <c r="E31" s="58"/>
      <c r="F31" s="118"/>
      <c r="G31" s="21" t="s">
        <v>18</v>
      </c>
      <c r="H31" s="32" t="s">
        <v>57</v>
      </c>
      <c r="I31" s="32">
        <v>200</v>
      </c>
      <c r="J31" s="33"/>
      <c r="K31" s="33">
        <f>I31*J31</f>
        <v>0</v>
      </c>
      <c r="L31" s="34"/>
      <c r="M31" s="33">
        <f>K31*L31</f>
        <v>0</v>
      </c>
      <c r="N31" s="33">
        <f>K31+M31</f>
        <v>0</v>
      </c>
    </row>
    <row r="32" spans="1:14" s="7" customFormat="1" ht="183.75" customHeight="1" thickBot="1">
      <c r="A32" s="35" t="s">
        <v>66</v>
      </c>
      <c r="B32" s="36"/>
      <c r="C32" s="169" t="s">
        <v>77</v>
      </c>
      <c r="D32" s="170"/>
      <c r="E32" s="170"/>
      <c r="F32" s="171"/>
      <c r="G32" s="36"/>
      <c r="H32" s="37"/>
      <c r="I32" s="37">
        <v>20</v>
      </c>
      <c r="J32" s="38"/>
      <c r="K32" s="38">
        <f>I32*J32</f>
        <v>0</v>
      </c>
      <c r="L32" s="39"/>
      <c r="M32" s="38">
        <f>K32*L32</f>
        <v>0</v>
      </c>
      <c r="N32" s="40">
        <f>K32+M32</f>
        <v>0</v>
      </c>
    </row>
    <row r="33" spans="1:15" ht="15" customHeight="1">
      <c r="A33" s="151" t="s">
        <v>22</v>
      </c>
      <c r="B33" s="152"/>
      <c r="C33" s="152"/>
      <c r="D33" s="152"/>
      <c r="E33" s="152"/>
      <c r="F33" s="152"/>
      <c r="G33" s="152"/>
      <c r="H33" s="152"/>
      <c r="I33" s="152"/>
      <c r="J33" s="153"/>
      <c r="K33" s="167">
        <f>SUM(K7:K32)</f>
        <v>0</v>
      </c>
      <c r="L33" s="160"/>
      <c r="M33" s="160">
        <f>SUM(M7:M32)</f>
        <v>0</v>
      </c>
      <c r="N33" s="165">
        <f>SUM(N7:N32)</f>
        <v>0</v>
      </c>
    </row>
    <row r="34" spans="1:15" ht="12.75" customHeight="1" thickBot="1">
      <c r="A34" s="154"/>
      <c r="B34" s="155"/>
      <c r="C34" s="155"/>
      <c r="D34" s="155"/>
      <c r="E34" s="155"/>
      <c r="F34" s="155"/>
      <c r="G34" s="155"/>
      <c r="H34" s="155"/>
      <c r="I34" s="155"/>
      <c r="J34" s="156"/>
      <c r="K34" s="168"/>
      <c r="L34" s="161"/>
      <c r="M34" s="161"/>
      <c r="N34" s="166"/>
    </row>
    <row r="35" spans="1:15" ht="12.75" customHeight="1" thickBot="1">
      <c r="A35" s="1"/>
      <c r="H35" s="8"/>
      <c r="I35" s="8"/>
      <c r="J35" s="8"/>
      <c r="K35" s="9"/>
      <c r="L35" s="10"/>
      <c r="M35" s="9"/>
      <c r="N35" s="9"/>
    </row>
    <row r="36" spans="1:15" s="7" customFormat="1" ht="16.899999999999999" customHeight="1">
      <c r="A36" s="46" t="s">
        <v>71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8"/>
    </row>
    <row r="37" spans="1:15">
      <c r="A37" s="49" t="s">
        <v>78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1"/>
      <c r="O37" s="5"/>
    </row>
    <row r="38" spans="1:15" s="2" customFormat="1" ht="15.6" customHeight="1" thickBot="1">
      <c r="A38" s="52" t="s">
        <v>79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4"/>
    </row>
  </sheetData>
  <mergeCells count="117">
    <mergeCell ref="N22:N23"/>
    <mergeCell ref="C23:F23"/>
    <mergeCell ref="I26:I29"/>
    <mergeCell ref="H22:H23"/>
    <mergeCell ref="I22:I23"/>
    <mergeCell ref="J26:J29"/>
    <mergeCell ref="L33:L34"/>
    <mergeCell ref="A26:A29"/>
    <mergeCell ref="M33:M34"/>
    <mergeCell ref="N33:N34"/>
    <mergeCell ref="K33:K34"/>
    <mergeCell ref="C30:F30"/>
    <mergeCell ref="C31:F31"/>
    <mergeCell ref="C32:F32"/>
    <mergeCell ref="B20:B23"/>
    <mergeCell ref="K20:K21"/>
    <mergeCell ref="L22:L23"/>
    <mergeCell ref="M22:M23"/>
    <mergeCell ref="K7:K10"/>
    <mergeCell ref="H15:H16"/>
    <mergeCell ref="I15:I16"/>
    <mergeCell ref="C16:F16"/>
    <mergeCell ref="C18:F18"/>
    <mergeCell ref="C22:F22"/>
    <mergeCell ref="J22:J23"/>
    <mergeCell ref="G22:G23"/>
    <mergeCell ref="K22:K23"/>
    <mergeCell ref="C10:F10"/>
    <mergeCell ref="G11:G14"/>
    <mergeCell ref="H11:H14"/>
    <mergeCell ref="I20:I21"/>
    <mergeCell ref="G20:G21"/>
    <mergeCell ref="H20:H21"/>
    <mergeCell ref="C17:F17"/>
    <mergeCell ref="C20:F20"/>
    <mergeCell ref="H17:H18"/>
    <mergeCell ref="I17:I18"/>
    <mergeCell ref="C21:F21"/>
    <mergeCell ref="G15:G16"/>
    <mergeCell ref="A15:A16"/>
    <mergeCell ref="A17:A18"/>
    <mergeCell ref="B17:B18"/>
    <mergeCell ref="G17:G18"/>
    <mergeCell ref="A20:A23"/>
    <mergeCell ref="J17:J18"/>
    <mergeCell ref="J20:J21"/>
    <mergeCell ref="C13:F13"/>
    <mergeCell ref="J15:J16"/>
    <mergeCell ref="A24:A25"/>
    <mergeCell ref="C19:F19"/>
    <mergeCell ref="B24:B25"/>
    <mergeCell ref="A7:A10"/>
    <mergeCell ref="B7:B10"/>
    <mergeCell ref="C7:F7"/>
    <mergeCell ref="B15:B16"/>
    <mergeCell ref="C15:F15"/>
    <mergeCell ref="C8:F8"/>
    <mergeCell ref="C9:F9"/>
    <mergeCell ref="C24:F25"/>
    <mergeCell ref="M4:M5"/>
    <mergeCell ref="M20:M21"/>
    <mergeCell ref="I7:I10"/>
    <mergeCell ref="J7:J10"/>
    <mergeCell ref="J11:J14"/>
    <mergeCell ref="I11:I14"/>
    <mergeCell ref="N4:N5"/>
    <mergeCell ref="M11:M14"/>
    <mergeCell ref="N11:N14"/>
    <mergeCell ref="L11:L14"/>
    <mergeCell ref="M17:M18"/>
    <mergeCell ref="N17:N18"/>
    <mergeCell ref="M15:M16"/>
    <mergeCell ref="L4:L5"/>
    <mergeCell ref="L17:L18"/>
    <mergeCell ref="L15:L16"/>
    <mergeCell ref="L7:L10"/>
    <mergeCell ref="M7:M10"/>
    <mergeCell ref="N7:N10"/>
    <mergeCell ref="N20:N21"/>
    <mergeCell ref="N15:N16"/>
    <mergeCell ref="K15:K16"/>
    <mergeCell ref="K17:K18"/>
    <mergeCell ref="L20:L21"/>
    <mergeCell ref="A1:A5"/>
    <mergeCell ref="B1:B5"/>
    <mergeCell ref="C1:F1"/>
    <mergeCell ref="C2:F2"/>
    <mergeCell ref="C3:F3"/>
    <mergeCell ref="K11:K14"/>
    <mergeCell ref="G1:I3"/>
    <mergeCell ref="G4:G5"/>
    <mergeCell ref="A11:A14"/>
    <mergeCell ref="B11:B14"/>
    <mergeCell ref="C6:F6"/>
    <mergeCell ref="C4:F4"/>
    <mergeCell ref="C5:F5"/>
    <mergeCell ref="H4:H5"/>
    <mergeCell ref="C14:F14"/>
    <mergeCell ref="C11:F11"/>
    <mergeCell ref="C12:F12"/>
    <mergeCell ref="G7:G10"/>
    <mergeCell ref="H7:H10"/>
    <mergeCell ref="A36:N36"/>
    <mergeCell ref="A37:N37"/>
    <mergeCell ref="A38:N38"/>
    <mergeCell ref="B26:B29"/>
    <mergeCell ref="C26:F26"/>
    <mergeCell ref="L26:L29"/>
    <mergeCell ref="M26:M29"/>
    <mergeCell ref="K26:K29"/>
    <mergeCell ref="N26:N29"/>
    <mergeCell ref="G26:G29"/>
    <mergeCell ref="H26:H29"/>
    <mergeCell ref="C27:F27"/>
    <mergeCell ref="A33:J34"/>
    <mergeCell ref="C28:F28"/>
    <mergeCell ref="C29:F29"/>
  </mergeCells>
  <pageMargins left="0.11811023622047245" right="6.2708333333333338E-2" top="0.74803149606299213" bottom="0.39370078740157483" header="0.31496062992125984" footer="0.11811023622047245"/>
  <pageSetup paperSize="9" scale="85" fitToHeight="0" orientation="landscape" r:id="rId1"/>
  <headerFooter>
    <oddHeader>&amp;L&amp;"-,Pogrubiony"GCR/1/ZP/2026&amp;C&amp;"-,Pogrubiony"&amp;12CZĘŚĆ nr 1</oddHeader>
    <oddFooter>&amp;CStrona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tabSelected="1" view="pageLayout" zoomScale="70" zoomScaleNormal="100" zoomScalePageLayoutView="70" workbookViewId="0">
      <selection activeCell="I39" sqref="I39:I40"/>
    </sheetView>
  </sheetViews>
  <sheetFormatPr defaultRowHeight="15"/>
  <cols>
    <col min="1" max="1" width="4.85546875" customWidth="1"/>
    <col min="2" max="2" width="17.140625" customWidth="1"/>
    <col min="6" max="6" width="43.85546875" customWidth="1"/>
    <col min="8" max="8" width="11.28515625" customWidth="1"/>
    <col min="11" max="11" width="12.85546875" customWidth="1"/>
    <col min="13" max="13" width="11.7109375" customWidth="1"/>
    <col min="14" max="14" width="13" customWidth="1"/>
  </cols>
  <sheetData>
    <row r="1" spans="1:14" ht="33" customHeight="1">
      <c r="A1" s="63" t="s">
        <v>0</v>
      </c>
      <c r="B1" s="63" t="s">
        <v>28</v>
      </c>
      <c r="C1" s="66" t="s">
        <v>1</v>
      </c>
      <c r="D1" s="67"/>
      <c r="E1" s="67"/>
      <c r="F1" s="68"/>
      <c r="G1" s="66" t="s">
        <v>3</v>
      </c>
      <c r="H1" s="67"/>
      <c r="I1" s="68"/>
      <c r="J1" s="12" t="s">
        <v>4</v>
      </c>
      <c r="K1" s="12" t="s">
        <v>42</v>
      </c>
      <c r="L1" s="12" t="s">
        <v>43</v>
      </c>
      <c r="M1" s="12" t="s">
        <v>38</v>
      </c>
      <c r="N1" s="13" t="s">
        <v>38</v>
      </c>
    </row>
    <row r="2" spans="1:14" ht="19.5" customHeight="1">
      <c r="A2" s="64"/>
      <c r="B2" s="64"/>
      <c r="C2" s="69" t="s">
        <v>2</v>
      </c>
      <c r="D2" s="70"/>
      <c r="E2" s="70"/>
      <c r="F2" s="71"/>
      <c r="G2" s="69"/>
      <c r="H2" s="70"/>
      <c r="I2" s="71"/>
      <c r="J2" s="14" t="s">
        <v>39</v>
      </c>
      <c r="K2" s="14" t="s">
        <v>5</v>
      </c>
      <c r="L2" s="14" t="s">
        <v>36</v>
      </c>
      <c r="M2" s="14" t="s">
        <v>36</v>
      </c>
      <c r="N2" s="15" t="s">
        <v>41</v>
      </c>
    </row>
    <row r="3" spans="1:14" ht="27.75" customHeight="1" thickBot="1">
      <c r="A3" s="64"/>
      <c r="B3" s="64"/>
      <c r="C3" s="69" t="s">
        <v>29</v>
      </c>
      <c r="D3" s="70"/>
      <c r="E3" s="70"/>
      <c r="F3" s="71"/>
      <c r="G3" s="75"/>
      <c r="H3" s="76"/>
      <c r="I3" s="77"/>
      <c r="J3" s="14" t="s">
        <v>40</v>
      </c>
      <c r="K3" s="14" t="s">
        <v>34</v>
      </c>
      <c r="L3" s="14" t="s">
        <v>7</v>
      </c>
      <c r="M3" s="14" t="s">
        <v>9</v>
      </c>
      <c r="N3" s="15" t="s">
        <v>10</v>
      </c>
    </row>
    <row r="4" spans="1:14" ht="14.25" customHeight="1">
      <c r="A4" s="64"/>
      <c r="B4" s="64"/>
      <c r="C4" s="87"/>
      <c r="D4" s="88"/>
      <c r="E4" s="88"/>
      <c r="F4" s="89"/>
      <c r="G4" s="63" t="s">
        <v>11</v>
      </c>
      <c r="H4" s="63" t="s">
        <v>12</v>
      </c>
      <c r="I4" s="12" t="s">
        <v>13</v>
      </c>
      <c r="J4" s="16" t="s">
        <v>5</v>
      </c>
      <c r="K4" s="16" t="s">
        <v>33</v>
      </c>
      <c r="L4" s="64" t="s">
        <v>8</v>
      </c>
      <c r="M4" s="64" t="s">
        <v>6</v>
      </c>
      <c r="N4" s="64" t="s">
        <v>31</v>
      </c>
    </row>
    <row r="5" spans="1:14" ht="15" customHeight="1" thickBot="1">
      <c r="A5" s="65"/>
      <c r="B5" s="65"/>
      <c r="C5" s="90"/>
      <c r="D5" s="91"/>
      <c r="E5" s="91"/>
      <c r="F5" s="92"/>
      <c r="G5" s="65"/>
      <c r="H5" s="65"/>
      <c r="I5" s="17" t="s">
        <v>14</v>
      </c>
      <c r="J5" s="11"/>
      <c r="K5" s="18" t="s">
        <v>30</v>
      </c>
      <c r="L5" s="65"/>
      <c r="M5" s="65"/>
      <c r="N5" s="65"/>
    </row>
    <row r="6" spans="1:14" ht="15.75" thickBot="1">
      <c r="A6" s="17">
        <v>1</v>
      </c>
      <c r="B6" s="17">
        <v>2</v>
      </c>
      <c r="C6" s="84">
        <v>3</v>
      </c>
      <c r="D6" s="85"/>
      <c r="E6" s="85"/>
      <c r="F6" s="86"/>
      <c r="G6" s="17">
        <v>4</v>
      </c>
      <c r="H6" s="17">
        <v>5</v>
      </c>
      <c r="I6" s="17">
        <v>6</v>
      </c>
      <c r="J6" s="17">
        <v>7</v>
      </c>
      <c r="K6" s="17">
        <v>8</v>
      </c>
      <c r="L6" s="17">
        <v>9</v>
      </c>
      <c r="M6" s="17">
        <v>10</v>
      </c>
      <c r="N6" s="19">
        <v>11</v>
      </c>
    </row>
    <row r="7" spans="1:14" s="7" customFormat="1" ht="91.5" customHeight="1">
      <c r="A7" s="177" t="s">
        <v>15</v>
      </c>
      <c r="B7" s="173"/>
      <c r="C7" s="174" t="s">
        <v>111</v>
      </c>
      <c r="D7" s="175"/>
      <c r="E7" s="175"/>
      <c r="F7" s="176"/>
      <c r="G7" s="173" t="s">
        <v>84</v>
      </c>
      <c r="H7" s="177" t="s">
        <v>19</v>
      </c>
      <c r="I7" s="177">
        <v>1000</v>
      </c>
      <c r="J7" s="172"/>
      <c r="K7" s="172">
        <f>I7*J7</f>
        <v>0</v>
      </c>
      <c r="L7" s="180"/>
      <c r="M7" s="172">
        <f>K7*L7</f>
        <v>0</v>
      </c>
      <c r="N7" s="172">
        <f>K7+M7</f>
        <v>0</v>
      </c>
    </row>
    <row r="8" spans="1:14" s="7" customFormat="1" ht="45.75" customHeight="1" thickBot="1">
      <c r="A8" s="159"/>
      <c r="B8" s="125"/>
      <c r="C8" s="178" t="s">
        <v>100</v>
      </c>
      <c r="D8" s="145"/>
      <c r="E8" s="145"/>
      <c r="F8" s="179"/>
      <c r="G8" s="121"/>
      <c r="H8" s="159"/>
      <c r="I8" s="159"/>
      <c r="J8" s="62"/>
      <c r="K8" s="62"/>
      <c r="L8" s="60"/>
      <c r="M8" s="62"/>
      <c r="N8" s="62"/>
    </row>
    <row r="9" spans="1:14" s="7" customFormat="1" ht="86.25" customHeight="1">
      <c r="A9" s="181" t="s">
        <v>20</v>
      </c>
      <c r="B9" s="120"/>
      <c r="C9" s="117" t="s">
        <v>112</v>
      </c>
      <c r="D9" s="58"/>
      <c r="E9" s="58"/>
      <c r="F9" s="118"/>
      <c r="G9" s="120" t="s">
        <v>32</v>
      </c>
      <c r="H9" s="158">
        <v>100</v>
      </c>
      <c r="I9" s="158">
        <v>300</v>
      </c>
      <c r="J9" s="61"/>
      <c r="K9" s="61">
        <f>I9*J9</f>
        <v>0</v>
      </c>
      <c r="L9" s="59"/>
      <c r="M9" s="61">
        <f>K9*L9</f>
        <v>0</v>
      </c>
      <c r="N9" s="192">
        <f>K9+M9</f>
        <v>0</v>
      </c>
    </row>
    <row r="10" spans="1:14" s="7" customFormat="1" ht="30.75" customHeight="1">
      <c r="A10" s="182"/>
      <c r="B10" s="121"/>
      <c r="C10" s="184" t="s">
        <v>125</v>
      </c>
      <c r="D10" s="185"/>
      <c r="E10" s="185"/>
      <c r="F10" s="186"/>
      <c r="G10" s="121"/>
      <c r="H10" s="159"/>
      <c r="I10" s="159"/>
      <c r="J10" s="62"/>
      <c r="K10" s="62"/>
      <c r="L10" s="60"/>
      <c r="M10" s="62"/>
      <c r="N10" s="193"/>
    </row>
    <row r="11" spans="1:14" s="7" customFormat="1" ht="17.25" customHeight="1">
      <c r="A11" s="182"/>
      <c r="B11" s="121"/>
      <c r="C11" s="178" t="s">
        <v>101</v>
      </c>
      <c r="D11" s="145"/>
      <c r="E11" s="145"/>
      <c r="F11" s="179"/>
      <c r="G11" s="121"/>
      <c r="H11" s="159"/>
      <c r="I11" s="159"/>
      <c r="J11" s="62"/>
      <c r="K11" s="62"/>
      <c r="L11" s="60"/>
      <c r="M11" s="62"/>
      <c r="N11" s="193"/>
    </row>
    <row r="12" spans="1:14" s="7" customFormat="1" ht="35.450000000000003" customHeight="1" thickBot="1">
      <c r="A12" s="183"/>
      <c r="B12" s="125"/>
      <c r="C12" s="187" t="s">
        <v>102</v>
      </c>
      <c r="D12" s="157"/>
      <c r="E12" s="157"/>
      <c r="F12" s="188"/>
      <c r="G12" s="125"/>
      <c r="H12" s="190"/>
      <c r="I12" s="190"/>
      <c r="J12" s="189"/>
      <c r="K12" s="189"/>
      <c r="L12" s="191"/>
      <c r="M12" s="189"/>
      <c r="N12" s="194"/>
    </row>
    <row r="13" spans="1:14" s="7" customFormat="1" ht="109.5" customHeight="1">
      <c r="A13" s="158" t="s">
        <v>24</v>
      </c>
      <c r="B13" s="120"/>
      <c r="C13" s="117" t="s">
        <v>85</v>
      </c>
      <c r="D13" s="58"/>
      <c r="E13" s="58"/>
      <c r="F13" s="118"/>
      <c r="G13" s="120" t="s">
        <v>48</v>
      </c>
      <c r="H13" s="158" t="s">
        <v>46</v>
      </c>
      <c r="I13" s="158">
        <v>2500</v>
      </c>
      <c r="J13" s="61"/>
      <c r="K13" s="61">
        <f>I13*J13</f>
        <v>0</v>
      </c>
      <c r="L13" s="59"/>
      <c r="M13" s="61">
        <f>K13*L13</f>
        <v>0</v>
      </c>
      <c r="N13" s="61">
        <f>K13+M13</f>
        <v>0</v>
      </c>
    </row>
    <row r="14" spans="1:14" s="7" customFormat="1" ht="24" customHeight="1">
      <c r="A14" s="159"/>
      <c r="B14" s="121"/>
      <c r="C14" s="178" t="s">
        <v>103</v>
      </c>
      <c r="D14" s="145"/>
      <c r="E14" s="145"/>
      <c r="F14" s="179"/>
      <c r="G14" s="121"/>
      <c r="H14" s="159"/>
      <c r="I14" s="159"/>
      <c r="J14" s="62"/>
      <c r="K14" s="62"/>
      <c r="L14" s="60"/>
      <c r="M14" s="62"/>
      <c r="N14" s="62"/>
    </row>
    <row r="15" spans="1:14" s="7" customFormat="1" ht="16.149999999999999" customHeight="1" thickBot="1">
      <c r="A15" s="159"/>
      <c r="B15" s="121"/>
      <c r="C15" s="178" t="s">
        <v>104</v>
      </c>
      <c r="D15" s="145"/>
      <c r="E15" s="145"/>
      <c r="F15" s="179"/>
      <c r="G15" s="125"/>
      <c r="H15" s="190"/>
      <c r="I15" s="190"/>
      <c r="J15" s="189"/>
      <c r="K15" s="189"/>
      <c r="L15" s="191"/>
      <c r="M15" s="189"/>
      <c r="N15" s="189"/>
    </row>
    <row r="16" spans="1:14" s="7" customFormat="1" ht="38.25" customHeight="1" thickBot="1">
      <c r="A16" s="190"/>
      <c r="B16" s="125"/>
      <c r="C16" s="187" t="s">
        <v>105</v>
      </c>
      <c r="D16" s="157"/>
      <c r="E16" s="157"/>
      <c r="F16" s="188"/>
      <c r="G16" s="41" t="s">
        <v>49</v>
      </c>
      <c r="H16" s="42" t="s">
        <v>47</v>
      </c>
      <c r="I16" s="42">
        <v>1000</v>
      </c>
      <c r="J16" s="44"/>
      <c r="K16" s="44">
        <f>I16*J16</f>
        <v>0</v>
      </c>
      <c r="L16" s="43"/>
      <c r="M16" s="44">
        <f>K16*L16</f>
        <v>0</v>
      </c>
      <c r="N16" s="45">
        <f>K16+M16</f>
        <v>0</v>
      </c>
    </row>
    <row r="17" spans="1:14" s="7" customFormat="1" ht="133.5" customHeight="1" thickBot="1">
      <c r="A17" s="32" t="s">
        <v>61</v>
      </c>
      <c r="B17" s="21"/>
      <c r="C17" s="117" t="s">
        <v>113</v>
      </c>
      <c r="D17" s="58"/>
      <c r="E17" s="58"/>
      <c r="F17" s="118"/>
      <c r="G17" s="21" t="s">
        <v>72</v>
      </c>
      <c r="H17" s="32" t="s">
        <v>73</v>
      </c>
      <c r="I17" s="32">
        <v>500</v>
      </c>
      <c r="J17" s="33"/>
      <c r="K17" s="33">
        <f>I17*J17</f>
        <v>0</v>
      </c>
      <c r="L17" s="34"/>
      <c r="M17" s="33">
        <f>K17*L17</f>
        <v>0</v>
      </c>
      <c r="N17" s="33">
        <f>K17+M17</f>
        <v>0</v>
      </c>
    </row>
    <row r="18" spans="1:14" s="7" customFormat="1" ht="70.5" customHeight="1">
      <c r="A18" s="158" t="s">
        <v>68</v>
      </c>
      <c r="B18" s="120"/>
      <c r="C18" s="205" t="s">
        <v>87</v>
      </c>
      <c r="D18" s="206"/>
      <c r="E18" s="206"/>
      <c r="F18" s="207"/>
      <c r="G18" s="120" t="s">
        <v>89</v>
      </c>
      <c r="H18" s="158" t="s">
        <v>90</v>
      </c>
      <c r="I18" s="158">
        <v>250</v>
      </c>
      <c r="J18" s="61"/>
      <c r="K18" s="61">
        <f>I18*J18</f>
        <v>0</v>
      </c>
      <c r="L18" s="59"/>
      <c r="M18" s="61">
        <f>K18*L18</f>
        <v>0</v>
      </c>
      <c r="N18" s="61">
        <f>K18+M18</f>
        <v>0</v>
      </c>
    </row>
    <row r="19" spans="1:14" s="7" customFormat="1" ht="27.6" customHeight="1">
      <c r="A19" s="159"/>
      <c r="B19" s="121"/>
      <c r="C19" s="129" t="s">
        <v>88</v>
      </c>
      <c r="D19" s="130"/>
      <c r="E19" s="130"/>
      <c r="F19" s="131"/>
      <c r="G19" s="121"/>
      <c r="H19" s="159"/>
      <c r="I19" s="159"/>
      <c r="J19" s="62"/>
      <c r="K19" s="62"/>
      <c r="L19" s="60"/>
      <c r="M19" s="62"/>
      <c r="N19" s="62"/>
    </row>
    <row r="20" spans="1:14" s="7" customFormat="1" ht="60.75" customHeight="1" thickBot="1">
      <c r="A20" s="190"/>
      <c r="B20" s="125"/>
      <c r="C20" s="132" t="s">
        <v>86</v>
      </c>
      <c r="D20" s="133"/>
      <c r="E20" s="133"/>
      <c r="F20" s="134"/>
      <c r="G20" s="125"/>
      <c r="H20" s="190"/>
      <c r="I20" s="190"/>
      <c r="J20" s="189"/>
      <c r="K20" s="189"/>
      <c r="L20" s="191"/>
      <c r="M20" s="189"/>
      <c r="N20" s="189"/>
    </row>
    <row r="21" spans="1:14" s="7" customFormat="1" ht="75" customHeight="1">
      <c r="A21" s="158" t="s">
        <v>91</v>
      </c>
      <c r="B21" s="120"/>
      <c r="C21" s="117" t="s">
        <v>94</v>
      </c>
      <c r="D21" s="58"/>
      <c r="E21" s="58"/>
      <c r="F21" s="118"/>
      <c r="G21" s="120" t="s">
        <v>26</v>
      </c>
      <c r="H21" s="158" t="s">
        <v>27</v>
      </c>
      <c r="I21" s="158">
        <v>30</v>
      </c>
      <c r="J21" s="61"/>
      <c r="K21" s="61">
        <f>I21*J21</f>
        <v>0</v>
      </c>
      <c r="L21" s="59"/>
      <c r="M21" s="61">
        <f>K21*L21</f>
        <v>0</v>
      </c>
      <c r="N21" s="61">
        <f>K21+M21</f>
        <v>0</v>
      </c>
    </row>
    <row r="22" spans="1:14" s="7" customFormat="1" ht="19.149999999999999" customHeight="1">
      <c r="A22" s="159"/>
      <c r="B22" s="121"/>
      <c r="C22" s="178" t="s">
        <v>92</v>
      </c>
      <c r="D22" s="145"/>
      <c r="E22" s="145"/>
      <c r="F22" s="179"/>
      <c r="G22" s="121"/>
      <c r="H22" s="159"/>
      <c r="I22" s="159"/>
      <c r="J22" s="62"/>
      <c r="K22" s="62"/>
      <c r="L22" s="60"/>
      <c r="M22" s="62"/>
      <c r="N22" s="62"/>
    </row>
    <row r="23" spans="1:14" s="7" customFormat="1" ht="21.6" customHeight="1">
      <c r="A23" s="159"/>
      <c r="B23" s="121"/>
      <c r="C23" s="178" t="s">
        <v>93</v>
      </c>
      <c r="D23" s="145"/>
      <c r="E23" s="145"/>
      <c r="F23" s="179"/>
      <c r="G23" s="121"/>
      <c r="H23" s="159"/>
      <c r="I23" s="159"/>
      <c r="J23" s="62"/>
      <c r="K23" s="62"/>
      <c r="L23" s="60"/>
      <c r="M23" s="62"/>
      <c r="N23" s="62"/>
    </row>
    <row r="24" spans="1:14" s="7" customFormat="1" ht="33.75" customHeight="1" thickBot="1">
      <c r="A24" s="190"/>
      <c r="B24" s="125"/>
      <c r="C24" s="187" t="s">
        <v>95</v>
      </c>
      <c r="D24" s="157"/>
      <c r="E24" s="157"/>
      <c r="F24" s="188"/>
      <c r="G24" s="125"/>
      <c r="H24" s="190"/>
      <c r="I24" s="190"/>
      <c r="J24" s="189"/>
      <c r="K24" s="189"/>
      <c r="L24" s="191"/>
      <c r="M24" s="189"/>
      <c r="N24" s="189"/>
    </row>
    <row r="25" spans="1:14" s="7" customFormat="1" ht="93.75" customHeight="1">
      <c r="A25" s="158" t="s">
        <v>69</v>
      </c>
      <c r="B25" s="120"/>
      <c r="C25" s="117" t="s">
        <v>53</v>
      </c>
      <c r="D25" s="58"/>
      <c r="E25" s="58"/>
      <c r="F25" s="118"/>
      <c r="G25" s="120" t="s">
        <v>25</v>
      </c>
      <c r="H25" s="158" t="s">
        <v>23</v>
      </c>
      <c r="I25" s="158">
        <v>2</v>
      </c>
      <c r="J25" s="61"/>
      <c r="K25" s="61">
        <f>I25*J25</f>
        <v>0</v>
      </c>
      <c r="L25" s="59"/>
      <c r="M25" s="61">
        <f>K25*L25</f>
        <v>0</v>
      </c>
      <c r="N25" s="61">
        <f>K25+M25</f>
        <v>0</v>
      </c>
    </row>
    <row r="26" spans="1:14" s="7" customFormat="1" ht="27" customHeight="1">
      <c r="A26" s="159"/>
      <c r="B26" s="121"/>
      <c r="C26" s="178" t="s">
        <v>96</v>
      </c>
      <c r="D26" s="145"/>
      <c r="E26" s="145"/>
      <c r="F26" s="179"/>
      <c r="G26" s="121"/>
      <c r="H26" s="159"/>
      <c r="I26" s="159"/>
      <c r="J26" s="62"/>
      <c r="K26" s="62"/>
      <c r="L26" s="60"/>
      <c r="M26" s="62"/>
      <c r="N26" s="62"/>
    </row>
    <row r="27" spans="1:14" s="7" customFormat="1" ht="19.899999999999999" customHeight="1">
      <c r="A27" s="159"/>
      <c r="B27" s="121"/>
      <c r="C27" s="178" t="s">
        <v>97</v>
      </c>
      <c r="D27" s="145"/>
      <c r="E27" s="145"/>
      <c r="F27" s="179"/>
      <c r="G27" s="121"/>
      <c r="H27" s="159"/>
      <c r="I27" s="159"/>
      <c r="J27" s="62"/>
      <c r="K27" s="62"/>
      <c r="L27" s="60"/>
      <c r="M27" s="62"/>
      <c r="N27" s="62"/>
    </row>
    <row r="28" spans="1:14" s="7" customFormat="1" ht="15.75" thickBot="1">
      <c r="A28" s="190"/>
      <c r="B28" s="125"/>
      <c r="C28" s="187" t="s">
        <v>98</v>
      </c>
      <c r="D28" s="157"/>
      <c r="E28" s="157"/>
      <c r="F28" s="188"/>
      <c r="G28" s="125"/>
      <c r="H28" s="190"/>
      <c r="I28" s="190"/>
      <c r="J28" s="189"/>
      <c r="K28" s="189"/>
      <c r="L28" s="191"/>
      <c r="M28" s="189"/>
      <c r="N28" s="189"/>
    </row>
    <row r="29" spans="1:14" s="7" customFormat="1" ht="69" customHeight="1">
      <c r="A29" s="158" t="s">
        <v>64</v>
      </c>
      <c r="B29" s="120"/>
      <c r="C29" s="117" t="s">
        <v>108</v>
      </c>
      <c r="D29" s="58"/>
      <c r="E29" s="58"/>
      <c r="F29" s="118"/>
      <c r="G29" s="120" t="s">
        <v>51</v>
      </c>
      <c r="H29" s="158" t="s">
        <v>50</v>
      </c>
      <c r="I29" s="158">
        <v>100</v>
      </c>
      <c r="J29" s="61"/>
      <c r="K29" s="61">
        <f>I29*J29</f>
        <v>0</v>
      </c>
      <c r="L29" s="59"/>
      <c r="M29" s="61">
        <f>K29*L29</f>
        <v>0</v>
      </c>
      <c r="N29" s="61">
        <f>K29+M29</f>
        <v>0</v>
      </c>
    </row>
    <row r="30" spans="1:14" s="7" customFormat="1" ht="18.600000000000001" customHeight="1">
      <c r="A30" s="159"/>
      <c r="B30" s="121"/>
      <c r="C30" s="178" t="s">
        <v>106</v>
      </c>
      <c r="D30" s="145"/>
      <c r="E30" s="145"/>
      <c r="F30" s="179"/>
      <c r="G30" s="121"/>
      <c r="H30" s="159"/>
      <c r="I30" s="159"/>
      <c r="J30" s="62"/>
      <c r="K30" s="62"/>
      <c r="L30" s="60"/>
      <c r="M30" s="62"/>
      <c r="N30" s="62"/>
    </row>
    <row r="31" spans="1:14" s="7" customFormat="1" ht="18.600000000000001" customHeight="1">
      <c r="A31" s="159"/>
      <c r="B31" s="121"/>
      <c r="C31" s="178" t="s">
        <v>107</v>
      </c>
      <c r="D31" s="145"/>
      <c r="E31" s="145"/>
      <c r="F31" s="179"/>
      <c r="G31" s="121"/>
      <c r="H31" s="159"/>
      <c r="I31" s="159"/>
      <c r="J31" s="62"/>
      <c r="K31" s="62"/>
      <c r="L31" s="60"/>
      <c r="M31" s="62"/>
      <c r="N31" s="62"/>
    </row>
    <row r="32" spans="1:14" s="7" customFormat="1" ht="15.6" customHeight="1" thickBot="1">
      <c r="A32" s="190"/>
      <c r="B32" s="125"/>
      <c r="C32" s="187" t="s">
        <v>99</v>
      </c>
      <c r="D32" s="157"/>
      <c r="E32" s="157"/>
      <c r="F32" s="188"/>
      <c r="G32" s="125"/>
      <c r="H32" s="190"/>
      <c r="I32" s="190"/>
      <c r="J32" s="189"/>
      <c r="K32" s="189"/>
      <c r="L32" s="191"/>
      <c r="M32" s="189"/>
      <c r="N32" s="189"/>
    </row>
    <row r="33" spans="1:15" s="7" customFormat="1" ht="187.5" customHeight="1" thickBot="1">
      <c r="A33" s="32" t="s">
        <v>70</v>
      </c>
      <c r="B33" s="21"/>
      <c r="C33" s="117" t="s">
        <v>110</v>
      </c>
      <c r="D33" s="58"/>
      <c r="E33" s="58"/>
      <c r="F33" s="118"/>
      <c r="G33" s="21" t="s">
        <v>18</v>
      </c>
      <c r="H33" s="32" t="s">
        <v>90</v>
      </c>
      <c r="I33" s="32">
        <v>10</v>
      </c>
      <c r="J33" s="33"/>
      <c r="K33" s="33">
        <f>I33*J33</f>
        <v>0</v>
      </c>
      <c r="L33" s="34"/>
      <c r="M33" s="33">
        <f>K33*L33</f>
        <v>0</v>
      </c>
      <c r="N33" s="33">
        <f>K33+M33</f>
        <v>0</v>
      </c>
    </row>
    <row r="34" spans="1:15" ht="25.5" customHeight="1">
      <c r="A34" s="199" t="s">
        <v>22</v>
      </c>
      <c r="B34" s="200"/>
      <c r="C34" s="200"/>
      <c r="D34" s="200"/>
      <c r="E34" s="200"/>
      <c r="F34" s="200"/>
      <c r="G34" s="200"/>
      <c r="H34" s="200"/>
      <c r="I34" s="200"/>
      <c r="J34" s="201"/>
      <c r="K34" s="195">
        <f>SUM(K7:K33)</f>
        <v>0</v>
      </c>
      <c r="L34" s="197"/>
      <c r="M34" s="197">
        <f>SUM(M7:M33)</f>
        <v>0</v>
      </c>
      <c r="N34" s="197">
        <f>SUM(N7:N33)</f>
        <v>0</v>
      </c>
    </row>
    <row r="35" spans="1:15" ht="15" customHeight="1" thickBot="1">
      <c r="A35" s="202"/>
      <c r="B35" s="203"/>
      <c r="C35" s="203"/>
      <c r="D35" s="203"/>
      <c r="E35" s="203"/>
      <c r="F35" s="203"/>
      <c r="G35" s="203"/>
      <c r="H35" s="203"/>
      <c r="I35" s="203"/>
      <c r="J35" s="204"/>
      <c r="K35" s="196"/>
      <c r="L35" s="198"/>
      <c r="M35" s="198"/>
      <c r="N35" s="198"/>
    </row>
    <row r="37" spans="1:15" s="6" customFormat="1" ht="17.25" customHeight="1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5"/>
    </row>
  </sheetData>
  <mergeCells count="116">
    <mergeCell ref="L29:L32"/>
    <mergeCell ref="M29:M32"/>
    <mergeCell ref="N29:N32"/>
    <mergeCell ref="C30:F30"/>
    <mergeCell ref="C31:F31"/>
    <mergeCell ref="C32:F32"/>
    <mergeCell ref="A29:A32"/>
    <mergeCell ref="B29:B32"/>
    <mergeCell ref="C29:F29"/>
    <mergeCell ref="G29:G32"/>
    <mergeCell ref="H29:H32"/>
    <mergeCell ref="I29:I32"/>
    <mergeCell ref="A25:A28"/>
    <mergeCell ref="B25:B28"/>
    <mergeCell ref="C25:F25"/>
    <mergeCell ref="G25:G28"/>
    <mergeCell ref="H25:H28"/>
    <mergeCell ref="J25:J28"/>
    <mergeCell ref="I25:I28"/>
    <mergeCell ref="J29:J32"/>
    <mergeCell ref="K29:K32"/>
    <mergeCell ref="B21:B24"/>
    <mergeCell ref="C21:F21"/>
    <mergeCell ref="G21:G24"/>
    <mergeCell ref="H21:H24"/>
    <mergeCell ref="I21:I24"/>
    <mergeCell ref="K25:K28"/>
    <mergeCell ref="L25:L28"/>
    <mergeCell ref="M25:M28"/>
    <mergeCell ref="N25:N28"/>
    <mergeCell ref="C26:F26"/>
    <mergeCell ref="C27:F27"/>
    <mergeCell ref="C28:F28"/>
    <mergeCell ref="K34:K35"/>
    <mergeCell ref="L34:L35"/>
    <mergeCell ref="M34:M35"/>
    <mergeCell ref="N34:N35"/>
    <mergeCell ref="A34:J35"/>
    <mergeCell ref="C33:F33"/>
    <mergeCell ref="N18:N20"/>
    <mergeCell ref="A18:A20"/>
    <mergeCell ref="B18:B20"/>
    <mergeCell ref="G18:G20"/>
    <mergeCell ref="H18:H20"/>
    <mergeCell ref="M18:M20"/>
    <mergeCell ref="C18:F18"/>
    <mergeCell ref="C19:F19"/>
    <mergeCell ref="C20:F20"/>
    <mergeCell ref="J21:J24"/>
    <mergeCell ref="K21:K24"/>
    <mergeCell ref="L21:L24"/>
    <mergeCell ref="M21:M24"/>
    <mergeCell ref="N21:N24"/>
    <mergeCell ref="C22:F22"/>
    <mergeCell ref="C23:F23"/>
    <mergeCell ref="C24:F24"/>
    <mergeCell ref="A21:A24"/>
    <mergeCell ref="L18:L20"/>
    <mergeCell ref="M13:M15"/>
    <mergeCell ref="C16:F16"/>
    <mergeCell ref="N13:N15"/>
    <mergeCell ref="M9:M12"/>
    <mergeCell ref="N9:N12"/>
    <mergeCell ref="C14:F14"/>
    <mergeCell ref="C15:F15"/>
    <mergeCell ref="K13:K15"/>
    <mergeCell ref="L13:L15"/>
    <mergeCell ref="G9:G12"/>
    <mergeCell ref="H9:H12"/>
    <mergeCell ref="I13:I15"/>
    <mergeCell ref="L9:L12"/>
    <mergeCell ref="J13:J15"/>
    <mergeCell ref="G13:G15"/>
    <mergeCell ref="H13:H15"/>
    <mergeCell ref="A13:A16"/>
    <mergeCell ref="I9:I12"/>
    <mergeCell ref="J9:J12"/>
    <mergeCell ref="K9:K12"/>
    <mergeCell ref="C17:F17"/>
    <mergeCell ref="I18:I20"/>
    <mergeCell ref="J18:J20"/>
    <mergeCell ref="K18:K20"/>
    <mergeCell ref="C6:F6"/>
    <mergeCell ref="A9:A12"/>
    <mergeCell ref="B9:B12"/>
    <mergeCell ref="C9:F9"/>
    <mergeCell ref="C10:F10"/>
    <mergeCell ref="C11:F11"/>
    <mergeCell ref="C12:F12"/>
    <mergeCell ref="A7:A8"/>
    <mergeCell ref="B13:B16"/>
    <mergeCell ref="C13:F13"/>
    <mergeCell ref="A1:A5"/>
    <mergeCell ref="B1:B5"/>
    <mergeCell ref="C1:F1"/>
    <mergeCell ref="G1:I3"/>
    <mergeCell ref="C2:F2"/>
    <mergeCell ref="M7:M8"/>
    <mergeCell ref="N7:N8"/>
    <mergeCell ref="L4:L5"/>
    <mergeCell ref="M4:M5"/>
    <mergeCell ref="N4:N5"/>
    <mergeCell ref="C5:F5"/>
    <mergeCell ref="C3:F3"/>
    <mergeCell ref="C4:F4"/>
    <mergeCell ref="G4:G5"/>
    <mergeCell ref="H4:H5"/>
    <mergeCell ref="B7:B8"/>
    <mergeCell ref="C7:F7"/>
    <mergeCell ref="G7:G8"/>
    <mergeCell ref="H7:H8"/>
    <mergeCell ref="C8:F8"/>
    <mergeCell ref="I7:I8"/>
    <mergeCell ref="J7:J8"/>
    <mergeCell ref="K7:K8"/>
    <mergeCell ref="L7:L8"/>
  </mergeCells>
  <pageMargins left="0.11811023622047245" right="0.11811023622047245" top="0.74803149606299213" bottom="0.55118110236220474" header="0.31496062992125984" footer="0.11811023622047245"/>
  <pageSetup paperSize="9" scale="80" fitToHeight="0" orientation="landscape" r:id="rId1"/>
  <headerFooter>
    <oddHeader>&amp;L&amp;"-,Pogrubiony"GCR/1/ZP/2026&amp;C&amp;"-,Pogrubiony"CZĘŚĆ nr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nr 1 </vt:lpstr>
      <vt:lpstr>CZĘŚĆ nr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cladm</dc:creator>
  <cp:lastModifiedBy>Ewelina Jonik</cp:lastModifiedBy>
  <cp:lastPrinted>2026-01-29T11:29:47Z</cp:lastPrinted>
  <dcterms:created xsi:type="dcterms:W3CDTF">2015-05-26T07:53:45Z</dcterms:created>
  <dcterms:modified xsi:type="dcterms:W3CDTF">2026-01-29T11:30:29Z</dcterms:modified>
</cp:coreProperties>
</file>